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 อสพ.ใต้ รุ่น 3\"/>
    </mc:Choice>
  </mc:AlternateContent>
  <bookViews>
    <workbookView xWindow="240" yWindow="135" windowWidth="20115" windowHeight="7935" activeTab="1"/>
  </bookViews>
  <sheets>
    <sheet name="เบิก Advnce" sheetId="2" r:id="rId1"/>
    <sheet name="สรุป Advnce" sheetId="1" r:id="rId2"/>
  </sheets>
  <definedNames>
    <definedName name="_xlnm.Print_Area" localSheetId="1">'สรุป Advnce'!$A$1:$E$16</definedName>
  </definedNames>
  <calcPr calcId="152511" concurrentCalc="0"/>
</workbook>
</file>

<file path=xl/calcChain.xml><?xml version="1.0" encoding="utf-8"?>
<calcChain xmlns="http://schemas.openxmlformats.org/spreadsheetml/2006/main">
  <c r="C13" i="2" l="1"/>
  <c r="C5" i="2"/>
  <c r="C6" i="2"/>
  <c r="C7" i="2"/>
  <c r="C8" i="2"/>
  <c r="D12" i="1"/>
  <c r="C12" i="1"/>
  <c r="E14" i="1"/>
  <c r="E15" i="1"/>
  <c r="E16" i="1"/>
</calcChain>
</file>

<file path=xl/sharedStrings.xml><?xml version="1.0" encoding="utf-8"?>
<sst xmlns="http://schemas.openxmlformats.org/spreadsheetml/2006/main" count="42" uniqueCount="33">
  <si>
    <t>ลำดับ</t>
  </si>
  <si>
    <t>รายการ</t>
  </si>
  <si>
    <t>รวม</t>
  </si>
  <si>
    <t>ราคา</t>
  </si>
  <si>
    <t>ยอดเบิกเงิน Advance</t>
  </si>
  <si>
    <t>ยอดค่าใช้จ่ายของคณะ</t>
  </si>
  <si>
    <t>ยอดค่าคงเหลือ</t>
  </si>
  <si>
    <t>หมายเหตุ</t>
  </si>
  <si>
    <t>เอกสาร</t>
  </si>
  <si>
    <t>ราคารวม</t>
  </si>
  <si>
    <t>ค่าชุดยาปฐมพยาบาลตลอดการศึกษาดูงาน (เหมา)</t>
  </si>
  <si>
    <t>ค่าอุปกรณ์เครื่องเขียน  (เหมา)</t>
  </si>
  <si>
    <t>ค่าช่วยค่าเสียเวลาวิทยากร ดอยตุง 10 คน</t>
  </si>
  <si>
    <t>เผื่อเงินฉุกเฉิน</t>
  </si>
  <si>
    <t>ชาวบ้าน/อบต.</t>
  </si>
  <si>
    <t xml:space="preserve">                  </t>
  </si>
  <si>
    <t xml:space="preserve">   ประมาณการเบิกเงินAdvanceรับคณะ อสพ. ใต้          </t>
  </si>
  <si>
    <t>ระหว่างวันที่ 03-06  ก.พ. 60</t>
  </si>
  <si>
    <t>ค่าอาหารกลางวัน วันที่ 05/02/60</t>
  </si>
  <si>
    <t>ค่าบำรุงสถานที่ บ้านอาจารย์แปลก</t>
  </si>
  <si>
    <t>ค่าบำรุงสถานที่ ศูนย์ผลิตปุ๋ยปุ๋ย อินทรี</t>
  </si>
  <si>
    <t>ค่าอาหารกลางวัน วันที่ 03/02/60 ที่ไร่แม่ฟ้าหลวง</t>
  </si>
  <si>
    <t xml:space="preserve">         สรุปค่าใช้จ่าย Advance คณะ อสพ. ใต้                   </t>
  </si>
  <si>
    <t>สำเนาบัตรประจำตัวประชาชน</t>
  </si>
  <si>
    <t>ค่าช่วยค่าเสียเวลา อดีต อสพ. และคนรุ่นใหม่ ดอยตุง (3 คน)</t>
  </si>
  <si>
    <t>ค่าอาหารเย็น วันที่ 04/02/60</t>
  </si>
  <si>
    <t>ใบรับรองแทนใบเสร็จรับเงิน</t>
  </si>
  <si>
    <t>ค่าบำรุงสถานที่ดูงาน ปุ๋ยอินทรี ประชารัฐ บ้านสันยาว</t>
  </si>
  <si>
    <t>ค่าช่วยค่าเสียเวลาชาวบ้านปลูกผัก บ้านสันยาว ( 2 คน)</t>
  </si>
  <si>
    <t>ค่าบำรุงสถานที่ดูงาน ศูนย์การเรียนรู้บ้าน อาจารย์แปลก</t>
  </si>
  <si>
    <t>ค่าซื้อวัตถุดิบทำอาหารให้คณะ มุสลิม</t>
  </si>
  <si>
    <t>ใบเสร็จรับเงิน</t>
  </si>
  <si>
    <t xml:space="preserve">ค่าช่วยค่าเสียเวลา พ่อครัวดูแลอาหารฮาลาล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</si>
</sst>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u val="double"/>
      <sz val="11"/>
      <color theme="1"/>
      <name val="Calibri"/>
      <family val="2"/>
      <charset val="222"/>
      <scheme val="minor"/>
    </font>
    <font>
      <u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/>
    <xf numFmtId="0" fontId="2" fillId="0" borderId="6" xfId="0" applyFont="1" applyBorder="1"/>
    <xf numFmtId="0" fontId="0" fillId="0" borderId="6" xfId="0" applyFont="1" applyBorder="1" applyAlignment="1">
      <alignment horizontal="center" vertical="center"/>
    </xf>
    <xf numFmtId="0" fontId="2" fillId="0" borderId="0" xfId="0" applyFont="1" applyFill="1" applyBorder="1"/>
    <xf numFmtId="3" fontId="4" fillId="0" borderId="0" xfId="0" applyNumberFormat="1" applyFont="1" applyFill="1"/>
    <xf numFmtId="3" fontId="5" fillId="0" borderId="0" xfId="0" applyNumberFormat="1" applyFont="1" applyFill="1"/>
    <xf numFmtId="3" fontId="0" fillId="0" borderId="6" xfId="0" applyNumberFormat="1" applyFont="1" applyBorder="1"/>
    <xf numFmtId="3" fontId="2" fillId="0" borderId="6" xfId="0" applyNumberFormat="1" applyFont="1" applyBorder="1"/>
    <xf numFmtId="3" fontId="7" fillId="0" borderId="0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3" fontId="9" fillId="0" borderId="6" xfId="0" applyNumberFormat="1" applyFont="1" applyBorder="1" applyAlignment="1">
      <alignment horizontal="right" vertical="center"/>
    </xf>
    <xf numFmtId="0" fontId="9" fillId="0" borderId="1" xfId="0" applyFont="1" applyBorder="1"/>
    <xf numFmtId="3" fontId="9" fillId="0" borderId="1" xfId="0" applyNumberFormat="1" applyFont="1" applyBorder="1"/>
    <xf numFmtId="3" fontId="8" fillId="0" borderId="3" xfId="0" applyNumberFormat="1" applyFont="1" applyBorder="1"/>
    <xf numFmtId="0" fontId="9" fillId="0" borderId="3" xfId="0" applyFont="1" applyBorder="1"/>
    <xf numFmtId="0" fontId="10" fillId="0" borderId="1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9" fillId="0" borderId="6" xfId="0" applyFont="1" applyBorder="1" applyAlignment="1"/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2" fillId="0" borderId="6" xfId="0" applyNumberFormat="1" applyFont="1" applyBorder="1"/>
    <xf numFmtId="2" fontId="3" fillId="0" borderId="5" xfId="0" applyNumberFormat="1" applyFont="1" applyBorder="1" applyAlignment="1">
      <alignment horizontal="center"/>
    </xf>
    <xf numFmtId="2" fontId="7" fillId="0" borderId="7" xfId="0" applyNumberFormat="1" applyFont="1" applyFill="1" applyBorder="1" applyAlignment="1">
      <alignment horizontal="right" vertical="center"/>
    </xf>
    <xf numFmtId="2" fontId="7" fillId="0" borderId="8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sqref="A1:D2"/>
    </sheetView>
  </sheetViews>
  <sheetFormatPr defaultRowHeight="15"/>
  <cols>
    <col min="1" max="1" width="6.42578125" customWidth="1"/>
    <col min="2" max="2" width="61.42578125" customWidth="1"/>
    <col min="3" max="3" width="10.28515625" customWidth="1"/>
    <col min="4" max="4" width="21" customWidth="1"/>
  </cols>
  <sheetData>
    <row r="1" spans="1:4" ht="30" customHeight="1">
      <c r="A1" s="27" t="s">
        <v>16</v>
      </c>
      <c r="B1" s="27"/>
      <c r="C1" s="27"/>
      <c r="D1" s="27"/>
    </row>
    <row r="2" spans="1:4" ht="27" customHeight="1">
      <c r="A2" s="27"/>
      <c r="B2" s="27"/>
      <c r="C2" s="27"/>
      <c r="D2" s="27"/>
    </row>
    <row r="3" spans="1:4" ht="27" customHeight="1">
      <c r="A3" s="30" t="s">
        <v>17</v>
      </c>
      <c r="B3" s="30"/>
      <c r="C3" s="30"/>
      <c r="D3" s="30"/>
    </row>
    <row r="4" spans="1:4" ht="31.5">
      <c r="A4" s="13" t="s">
        <v>0</v>
      </c>
      <c r="B4" s="13" t="s">
        <v>1</v>
      </c>
      <c r="C4" s="13" t="s">
        <v>3</v>
      </c>
      <c r="D4" s="14" t="s">
        <v>7</v>
      </c>
    </row>
    <row r="5" spans="1:4" ht="31.5">
      <c r="A5" s="15">
        <v>1</v>
      </c>
      <c r="B5" s="25" t="s">
        <v>21</v>
      </c>
      <c r="C5" s="26">
        <f>(350*70)</f>
        <v>24500</v>
      </c>
      <c r="D5" s="14"/>
    </row>
    <row r="6" spans="1:4" ht="31.5">
      <c r="A6" s="15">
        <v>2</v>
      </c>
      <c r="B6" s="16" t="s">
        <v>12</v>
      </c>
      <c r="C6" s="17">
        <f>(500*10)</f>
        <v>5000</v>
      </c>
      <c r="D6" s="22" t="s">
        <v>14</v>
      </c>
    </row>
    <row r="7" spans="1:4" ht="31.5">
      <c r="A7" s="15">
        <v>3</v>
      </c>
      <c r="B7" s="16" t="s">
        <v>18</v>
      </c>
      <c r="C7" s="17">
        <f>(250*70)</f>
        <v>17500</v>
      </c>
      <c r="D7" s="22"/>
    </row>
    <row r="8" spans="1:4" ht="31.5">
      <c r="A8" s="15">
        <v>4</v>
      </c>
      <c r="B8" s="16" t="s">
        <v>19</v>
      </c>
      <c r="C8" s="17">
        <f>(1000*2)</f>
        <v>2000</v>
      </c>
      <c r="D8" s="22"/>
    </row>
    <row r="9" spans="1:4" ht="31.5">
      <c r="A9" s="15">
        <v>5</v>
      </c>
      <c r="B9" s="24" t="s">
        <v>20</v>
      </c>
      <c r="C9" s="17">
        <v>2000</v>
      </c>
      <c r="D9" s="22"/>
    </row>
    <row r="10" spans="1:4" ht="31.5">
      <c r="A10" s="15">
        <v>6</v>
      </c>
      <c r="B10" s="16" t="s">
        <v>10</v>
      </c>
      <c r="C10" s="17">
        <v>2000</v>
      </c>
      <c r="D10" s="18"/>
    </row>
    <row r="11" spans="1:4" ht="31.5">
      <c r="A11" s="15">
        <v>7</v>
      </c>
      <c r="B11" s="16" t="s">
        <v>11</v>
      </c>
      <c r="C11" s="17">
        <v>2000</v>
      </c>
      <c r="D11" s="18"/>
    </row>
    <row r="12" spans="1:4" ht="31.5">
      <c r="A12" s="15">
        <v>8</v>
      </c>
      <c r="B12" s="16" t="s">
        <v>13</v>
      </c>
      <c r="C12" s="17">
        <v>1000</v>
      </c>
      <c r="D12" s="19"/>
    </row>
    <row r="13" spans="1:4" ht="32.25" thickBot="1">
      <c r="A13" s="28" t="s">
        <v>2</v>
      </c>
      <c r="B13" s="29"/>
      <c r="C13" s="20">
        <f>SUM(C5:C12)</f>
        <v>56000</v>
      </c>
      <c r="D13" s="21"/>
    </row>
    <row r="14" spans="1:4" ht="15.75" thickTop="1"/>
  </sheetData>
  <mergeCells count="3">
    <mergeCell ref="A1:D2"/>
    <mergeCell ref="A13:B13"/>
    <mergeCell ref="A3:D3"/>
  </mergeCells>
  <pageMargins left="0.6" right="0.39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5" sqref="H15"/>
    </sheetView>
  </sheetViews>
  <sheetFormatPr defaultRowHeight="15"/>
  <cols>
    <col min="1" max="1" width="6.7109375" customWidth="1"/>
    <col min="2" max="2" width="55.28515625" customWidth="1"/>
    <col min="3" max="4" width="9.28515625" customWidth="1"/>
    <col min="5" max="5" width="27.140625" customWidth="1"/>
    <col min="7" max="7" width="9.140625" customWidth="1"/>
  </cols>
  <sheetData>
    <row r="1" spans="1:9" ht="28.5" customHeight="1">
      <c r="A1" s="33" t="s">
        <v>22</v>
      </c>
      <c r="B1" s="33"/>
      <c r="C1" s="33"/>
      <c r="D1" s="33"/>
      <c r="E1" s="33"/>
    </row>
    <row r="2" spans="1:9" ht="27" customHeight="1">
      <c r="A2" s="34"/>
      <c r="B2" s="34"/>
      <c r="C2" s="34"/>
      <c r="D2" s="34"/>
      <c r="E2" s="34"/>
    </row>
    <row r="3" spans="1:9" ht="26.25">
      <c r="A3" s="1" t="s">
        <v>0</v>
      </c>
      <c r="B3" s="1" t="s">
        <v>1</v>
      </c>
      <c r="C3" s="1" t="s">
        <v>3</v>
      </c>
      <c r="D3" s="1" t="s">
        <v>9</v>
      </c>
      <c r="E3" s="1" t="s">
        <v>8</v>
      </c>
    </row>
    <row r="4" spans="1:9" ht="26.25">
      <c r="A4" s="3">
        <v>1</v>
      </c>
      <c r="B4" s="5" t="s">
        <v>24</v>
      </c>
      <c r="C4" s="11">
        <v>500</v>
      </c>
      <c r="D4" s="5">
        <v>1500</v>
      </c>
      <c r="E4" s="4" t="s">
        <v>23</v>
      </c>
    </row>
    <row r="5" spans="1:9" ht="26.25">
      <c r="A5" s="6">
        <v>2</v>
      </c>
      <c r="B5" s="5" t="s">
        <v>25</v>
      </c>
      <c r="C5" s="11">
        <v>490</v>
      </c>
      <c r="D5" s="11">
        <v>490</v>
      </c>
      <c r="E5" s="10" t="s">
        <v>26</v>
      </c>
    </row>
    <row r="6" spans="1:9" ht="26.25">
      <c r="A6" s="6">
        <v>3</v>
      </c>
      <c r="B6" s="5" t="s">
        <v>28</v>
      </c>
      <c r="C6" s="11">
        <v>300</v>
      </c>
      <c r="D6" s="5">
        <v>600</v>
      </c>
      <c r="E6" s="4" t="s">
        <v>23</v>
      </c>
    </row>
    <row r="7" spans="1:9" ht="26.25">
      <c r="A7" s="3">
        <v>4</v>
      </c>
      <c r="B7" s="5" t="s">
        <v>27</v>
      </c>
      <c r="C7" s="11">
        <v>1800</v>
      </c>
      <c r="D7" s="5">
        <v>1800</v>
      </c>
      <c r="E7" s="4" t="s">
        <v>23</v>
      </c>
    </row>
    <row r="8" spans="1:9" ht="26.25">
      <c r="A8" s="6">
        <v>5</v>
      </c>
      <c r="B8" s="5" t="s">
        <v>29</v>
      </c>
      <c r="C8" s="11">
        <v>1000</v>
      </c>
      <c r="D8" s="11">
        <v>1000</v>
      </c>
      <c r="E8" s="4" t="s">
        <v>23</v>
      </c>
    </row>
    <row r="9" spans="1:9" ht="26.25">
      <c r="A9" s="6">
        <v>6</v>
      </c>
      <c r="B9" s="5" t="s">
        <v>18</v>
      </c>
      <c r="C9" s="11">
        <v>8400</v>
      </c>
      <c r="D9" s="11">
        <v>8400</v>
      </c>
      <c r="E9" s="4" t="s">
        <v>23</v>
      </c>
    </row>
    <row r="10" spans="1:9" ht="26.25">
      <c r="A10" s="3">
        <v>7</v>
      </c>
      <c r="B10" s="5" t="s">
        <v>30</v>
      </c>
      <c r="C10" s="35">
        <v>6174.25</v>
      </c>
      <c r="D10" s="35">
        <v>6174.25</v>
      </c>
      <c r="E10" s="10" t="s">
        <v>31</v>
      </c>
    </row>
    <row r="11" spans="1:9" ht="26.25">
      <c r="A11" s="6">
        <v>8</v>
      </c>
      <c r="B11" s="5" t="s">
        <v>32</v>
      </c>
      <c r="C11" s="11">
        <v>1500</v>
      </c>
      <c r="D11" s="11">
        <v>1500</v>
      </c>
      <c r="E11" s="4" t="s">
        <v>23</v>
      </c>
    </row>
    <row r="12" spans="1:9" ht="27" thickBot="1">
      <c r="A12" s="31"/>
      <c r="B12" s="32"/>
      <c r="C12" s="23">
        <f>SUM(C4:C11)</f>
        <v>20164.25</v>
      </c>
      <c r="D12" s="36">
        <f>SUM(D4:D11)</f>
        <v>21464.25</v>
      </c>
      <c r="E12" s="2"/>
    </row>
    <row r="13" spans="1:9" ht="15.75" thickTop="1">
      <c r="I13" t="s">
        <v>15</v>
      </c>
    </row>
    <row r="14" spans="1:9" ht="26.25">
      <c r="B14" s="7" t="s">
        <v>4</v>
      </c>
      <c r="C14" s="7"/>
      <c r="D14" s="7"/>
      <c r="E14" s="12">
        <f>'เบิก Advnce'!C13</f>
        <v>56000</v>
      </c>
    </row>
    <row r="15" spans="1:9" ht="27" thickBot="1">
      <c r="B15" s="7" t="s">
        <v>5</v>
      </c>
      <c r="C15" s="7"/>
      <c r="D15" s="7"/>
      <c r="E15" s="37">
        <f>D12</f>
        <v>21464.25</v>
      </c>
    </row>
    <row r="16" spans="1:9" ht="27" thickBot="1">
      <c r="B16" s="7" t="s">
        <v>6</v>
      </c>
      <c r="C16" s="7"/>
      <c r="D16" s="7"/>
      <c r="E16" s="38">
        <f>E14-E15</f>
        <v>34535.75</v>
      </c>
      <c r="F16" s="9"/>
      <c r="G16" s="8"/>
    </row>
    <row r="17" ht="15.75" thickTop="1"/>
  </sheetData>
  <mergeCells count="2">
    <mergeCell ref="A12:B12"/>
    <mergeCell ref="A1:E2"/>
  </mergeCells>
  <pageMargins left="0.16" right="0.16" top="0.6" bottom="0.75" header="0.3" footer="0.3"/>
  <pageSetup paperSize="9" scale="9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เบิก Advnce</vt:lpstr>
      <vt:lpstr>สรุป Advnce</vt:lpstr>
      <vt:lpstr>'สรุป Advnce'!Print_Area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Tawin</cp:lastModifiedBy>
  <cp:lastPrinted>2017-02-10T04:18:57Z</cp:lastPrinted>
  <dcterms:created xsi:type="dcterms:W3CDTF">2015-02-03T07:48:36Z</dcterms:created>
  <dcterms:modified xsi:type="dcterms:W3CDTF">2017-02-10T04:18:59Z</dcterms:modified>
</cp:coreProperties>
</file>