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nkamon\Desktop\"/>
    </mc:Choice>
  </mc:AlternateContent>
  <bookViews>
    <workbookView xWindow="0" yWindow="0" windowWidth="20490" windowHeight="7755" activeTab="1"/>
  </bookViews>
  <sheets>
    <sheet name="รายชื่อคณะ" sheetId="1" r:id="rId1"/>
    <sheet name="กำหนดการ" sheetId="2" r:id="rId2"/>
    <sheet name="ศทบ 1" sheetId="4" r:id="rId3"/>
    <sheet name="เมนูอาหาร" sheetId="3" r:id="rId4"/>
    <sheet name="ไซส์เสื้อ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5" l="1"/>
  <c r="I5" i="5"/>
  <c r="I4" i="5"/>
  <c r="I6" i="5"/>
  <c r="I7" i="5"/>
  <c r="I3" i="5"/>
  <c r="I5" i="1"/>
  <c r="I4" i="1" l="1"/>
  <c r="I6" i="1" l="1"/>
</calcChain>
</file>

<file path=xl/sharedStrings.xml><?xml version="1.0" encoding="utf-8"?>
<sst xmlns="http://schemas.openxmlformats.org/spreadsheetml/2006/main" count="424" uniqueCount="222">
  <si>
    <t>Participant Name List For NATALA Traininng</t>
  </si>
  <si>
    <t>No.</t>
  </si>
  <si>
    <t>Name</t>
  </si>
  <si>
    <t>Gender</t>
  </si>
  <si>
    <t>ID card</t>
  </si>
  <si>
    <t>Position</t>
  </si>
  <si>
    <t>Department</t>
  </si>
  <si>
    <t>U Hein Zaw Latt</t>
  </si>
  <si>
    <t>Male</t>
  </si>
  <si>
    <t>9/takana(n) 118151</t>
  </si>
  <si>
    <t>Assistant Director</t>
  </si>
  <si>
    <t>NATALA Head Office ( Napyitaw )</t>
  </si>
  <si>
    <t>ผู้เข้าร่วม</t>
  </si>
  <si>
    <t>Daw Win Win Than</t>
  </si>
  <si>
    <t>Female</t>
  </si>
  <si>
    <t>12/ukama(n)015808</t>
  </si>
  <si>
    <t>Deputy officer</t>
  </si>
  <si>
    <t>Daw Thin Thin Hlaing</t>
  </si>
  <si>
    <t>12/takama(n) 019044</t>
  </si>
  <si>
    <t>Daw Nweni win</t>
  </si>
  <si>
    <t>9/takana(n) 118346</t>
  </si>
  <si>
    <t>Daw Than Than Khaing</t>
  </si>
  <si>
    <t>8/tataka(n) 002518</t>
  </si>
  <si>
    <t>Daw Thae Su</t>
  </si>
  <si>
    <t>14/mamana(n) 188638</t>
  </si>
  <si>
    <t>Daw Aye Nilar Tun</t>
  </si>
  <si>
    <t>12/mayaka(n) 125410</t>
  </si>
  <si>
    <t>Daw Soe Soe Thein</t>
  </si>
  <si>
    <t>12/ukama(n) 204030</t>
  </si>
  <si>
    <t>U Tin Tun Naing</t>
  </si>
  <si>
    <t>5/sakana(n) 166121</t>
  </si>
  <si>
    <t>U Aung San Oo</t>
  </si>
  <si>
    <t>1/makana(n) 003384</t>
  </si>
  <si>
    <t>KACHIN State Natala office</t>
  </si>
  <si>
    <t>U Nyan Win</t>
  </si>
  <si>
    <t>4/kapala(n) 008755</t>
  </si>
  <si>
    <t>Officer</t>
  </si>
  <si>
    <t>CHIN State Natala office</t>
  </si>
  <si>
    <t>U Aung Kyaw Khaing</t>
  </si>
  <si>
    <t>9/tatana (n) 018040</t>
  </si>
  <si>
    <t>Sagaing region Natala office</t>
  </si>
  <si>
    <t>U Sai Htee Sai</t>
  </si>
  <si>
    <t>13/sasana(n) 053237</t>
  </si>
  <si>
    <t>Shan State ( Taunggyi ) Natala office</t>
  </si>
  <si>
    <t>U Thein Tun Aung</t>
  </si>
  <si>
    <t>13/katana(n) 183514</t>
  </si>
  <si>
    <t>Shan State ( Kyainge Tong ) Natala office</t>
  </si>
  <si>
    <t>U Maung Maung Lay</t>
  </si>
  <si>
    <t>13/nasana(n) 066226</t>
  </si>
  <si>
    <t>Shan State ( Larshio ) Natala office</t>
  </si>
  <si>
    <t>U Saw Tin Chit Lay</t>
  </si>
  <si>
    <t>3/baana(n) 056702</t>
  </si>
  <si>
    <t>Tanintharyi region Natala office</t>
  </si>
  <si>
    <t xml:space="preserve">U Kaung Htat Aung </t>
  </si>
  <si>
    <t>12/takaka(n) 171683</t>
  </si>
  <si>
    <t>MON State Natala office</t>
  </si>
  <si>
    <t>U Saw Aung Naing Thein</t>
  </si>
  <si>
    <t>12/lamana(n) 124520</t>
  </si>
  <si>
    <t>KAYIN State Natala office</t>
  </si>
  <si>
    <t>U Sayre</t>
  </si>
  <si>
    <t>2/damasa(n) 041068</t>
  </si>
  <si>
    <t>KAYAH State Natala office</t>
  </si>
  <si>
    <t>U Shwe Than</t>
  </si>
  <si>
    <t>11/patana(n) 060236</t>
  </si>
  <si>
    <t>RAKHINE State Natala office</t>
  </si>
  <si>
    <t>U Hkam Awng</t>
  </si>
  <si>
    <t>AD Project</t>
  </si>
  <si>
    <t>คุณคำอ่อง</t>
  </si>
  <si>
    <t>U Dong Sa Dal</t>
  </si>
  <si>
    <t>อูตองสตา</t>
  </si>
  <si>
    <t>U Myint Ngwe</t>
  </si>
  <si>
    <t>AD Project/ NATALA</t>
  </si>
  <si>
    <t>อูมินหง่วย</t>
  </si>
  <si>
    <t>Aung Ko Latt</t>
  </si>
  <si>
    <t>อังโกลัต</t>
  </si>
  <si>
    <t>Nang Voe Luang</t>
  </si>
  <si>
    <t>พี่บัวเหลา</t>
  </si>
  <si>
    <t>Nang Seng Awn</t>
  </si>
  <si>
    <t>พี่แสงอ่อน</t>
  </si>
  <si>
    <t>Salakjit Munthamraksa</t>
  </si>
  <si>
    <t>MFLF</t>
  </si>
  <si>
    <t>พี่จอย</t>
  </si>
  <si>
    <t>Pornrutai Chotvijit</t>
  </si>
  <si>
    <t>พี่ฤทัย</t>
  </si>
  <si>
    <t>Kornkamon Pimonwittayalert</t>
  </si>
  <si>
    <t>กิ๊ฟท์</t>
  </si>
  <si>
    <t>MFLF driver</t>
  </si>
  <si>
    <t>พขร. ดอยตุง</t>
  </si>
  <si>
    <t>กำหนดการรับคณะเจ้าหน้าที่กรมความก้าวหน้าพื้นที่ชายแดนและชาติพันธุ์ (NATALA)</t>
  </si>
  <si>
    <t>วันที่ 6 พฤษภาคม 2560 ณ โครงการพัฒนาดอยตุง มูลนิธิแม่ฟ้าหลวง ในพระบรมราชูปภัมภ์</t>
  </si>
  <si>
    <t>เวลา</t>
  </si>
  <si>
    <t>กำหนดการ</t>
  </si>
  <si>
    <t>หมายเหตุ</t>
  </si>
  <si>
    <t>Action Plan</t>
  </si>
  <si>
    <t>7.30 - 8.00 น.</t>
  </si>
  <si>
    <t>ข้ามด่านพรมแดนท่าขี้เหล็ก - แม่สาย โดยรถตู้รอรับอยู่ฝั่งประเทศไทย</t>
  </si>
  <si>
    <t>8.00 - 9.00 น.</t>
  </si>
  <si>
    <t>เดินทางไปโครงการพัฒนาดอยตุง</t>
  </si>
  <si>
    <t xml:space="preserve">แจ้งให้ฤทัย/พี่จอยทราบเมื่อถึงสามแยกดอยตุง
</t>
  </si>
  <si>
    <t>รับฟังการบรรยายสรุปภาพรวมการทำงานของ โครงการพัฒนาดอยตุง มูลนิธิแม่ฟ้าหลวงฯ และเยี่ยมชมฝ่ายข้อมูล</t>
  </si>
  <si>
    <t>บรรยายโดยคุณคำอ่อง หรือพี่บัวเหลาเป็นภาษาพม่า</t>
  </si>
  <si>
    <t>11.00 - 12.00 น.</t>
  </si>
  <si>
    <t>รับรองเครื่องดื่มร้านกาแฟ ลงรหัสงาน 934 (budget line: 91101)</t>
  </si>
  <si>
    <t xml:space="preserve">12.00 - 13.00 น. </t>
  </si>
  <si>
    <t>รับประทานอาหารกลางวันที่ครัวตำหนัก</t>
  </si>
  <si>
    <t>13.00 - 13.30 น.</t>
  </si>
  <si>
    <t>เดินทางไปนวุติ ไซต์ 1</t>
  </si>
  <si>
    <t xml:space="preserve">รับฟังการบรรยายที่นวุติ ไซต์ 1 เรื่อง "การปลูกป่าเศรษฐกิจ ดอยตุงโมเดล และการเพิ่มมูลค่าผลผลิต" </t>
  </si>
  <si>
    <t>แบ่งเป็น 2 กลุ่ม เวียนฐาน</t>
  </si>
  <si>
    <t>เดินทางไปฐานทหารช้างมูบชมพื้นที่ชายแดน</t>
  </si>
  <si>
    <t>เดินทางไปศูนย์ผลิตและจำหน่ายงานมือ</t>
  </si>
  <si>
    <t xml:space="preserve">17.00 - 17.30 น. </t>
  </si>
  <si>
    <t>เดินทางไปร้านอาหาร "เฮือนฮิมดอย" อ.แม่สาย</t>
  </si>
  <si>
    <t xml:space="preserve">รับประทานอาหารเย็น </t>
  </si>
  <si>
    <t xml:space="preserve">เดินทางกลับ จ.ท่าขี้เหล็ก </t>
  </si>
  <si>
    <t xml:space="preserve">นำรถ 602 ข้ามไปส่งขณะ/ กิ๊ฟท์ ไปกับคณะเพื่อยื่นหนังสือข้ามด่านให้รถ 602 (คุณคำอ่อง พี่บัว และเจ้าหน้าที่ผู้ใหญ่/ เจ้าหน้าที่ NATALA คนอื่นๆเดินข้ามไป) รถตู้ส่งหน้าด่านแล้วกลับได้เลย </t>
  </si>
  <si>
    <t xml:space="preserve">รายการอาหารวันที่ 6 พฤษภาคม 2559 </t>
  </si>
  <si>
    <t>อาหารกลางวัน</t>
  </si>
  <si>
    <t>ลำดับ</t>
  </si>
  <si>
    <t>เมนูอาหาร</t>
  </si>
  <si>
    <t>น้ำพริกหนุ่ม ผักจิ้ม</t>
  </si>
  <si>
    <t>ยำภูแล</t>
  </si>
  <si>
    <t>ผัดยอดมะเขือเครือ</t>
  </si>
  <si>
    <t>ไก่ผัดเม็ดมะม่วงหิมพานต์</t>
  </si>
  <si>
    <t>ซี่โครงหมูตุ๋นมะระ</t>
  </si>
  <si>
    <t>ข้าวเหนียวดำเผือก</t>
  </si>
  <si>
    <t>สถานที่</t>
  </si>
  <si>
    <t>ครัวตำหนัก</t>
  </si>
  <si>
    <t>12.00-13.00 น.</t>
  </si>
  <si>
    <t>ราคา</t>
  </si>
  <si>
    <t>บาท/หัว</t>
  </si>
  <si>
    <t>จำนวน</t>
  </si>
  <si>
    <t>คน</t>
  </si>
  <si>
    <t>แบ่งเป็น</t>
  </si>
  <si>
    <t>ชุด (ชุดละ 4 -5 คน)</t>
  </si>
  <si>
    <t>การจ่ายเงิน</t>
  </si>
  <si>
    <t>ลงรหัสงาน 934  หมวดค่าใช้จ่าย 91101</t>
  </si>
  <si>
    <t>ระบุว่า "อบรม NATALA"</t>
  </si>
  <si>
    <t>อาหารว่าง</t>
  </si>
  <si>
    <t>กระหรี่ปั๊บเผือก</t>
  </si>
  <si>
    <t>น้ำตะไคร้</t>
  </si>
  <si>
    <t>หวานน้อย</t>
  </si>
  <si>
    <t>น้ำดื่ม</t>
  </si>
  <si>
    <t>โรงงานกาแฟ 52 ไร่</t>
  </si>
  <si>
    <t>15.45 -16.15 น.</t>
  </si>
  <si>
    <t>ชุด</t>
  </si>
  <si>
    <t>อาหารเย็น</t>
  </si>
  <si>
    <t>ข้าวสวย</t>
  </si>
  <si>
    <t>ครัวฮิมดอย (แม่สาย)</t>
  </si>
  <si>
    <t>17.45 - 19.45 น.</t>
  </si>
  <si>
    <t>เงินสด</t>
  </si>
  <si>
    <t>ชมสวน</t>
  </si>
  <si>
    <t>พขร</t>
  </si>
  <si>
    <t>ผู้เข้าร่วมคณะ</t>
  </si>
  <si>
    <t>จนท</t>
  </si>
  <si>
    <t>4 คน</t>
  </si>
  <si>
    <t>รถ</t>
  </si>
  <si>
    <t>เยี่ยมชมและรับฟังการบรรยายที่ศูนย์ผลิตและจำหน่ายงานมือ เรื่อง "การเพิ่มมูลค่า การสร้างงานและอาชีพในพื้นที่สู่ความยั่งยืน" 
- โรงงานทอผ้า  ( วิทยากร ป้าคำ)
- โรงงานกระดาษสา (วิทยากร พี่เสาร์) 
- โรงกาแฟ (รับประทานอาหารว่าง 16.00 น.) (วิทยากร พี่คำนวล)
- โรงงานเซรามิก(วิทยากร น้องอิ๋ว)</t>
  </si>
  <si>
    <t>รวมคณะ</t>
  </si>
  <si>
    <t xml:space="preserve">พี่วิ </t>
  </si>
  <si>
    <t>Size for Shirt</t>
  </si>
  <si>
    <t>XL</t>
  </si>
  <si>
    <t>L</t>
  </si>
  <si>
    <t>M</t>
  </si>
  <si>
    <t>2XL</t>
  </si>
  <si>
    <t>13.35 - 14.15 น.</t>
  </si>
  <si>
    <t xml:space="preserve">14.15 - 14.45 น. </t>
  </si>
  <si>
    <t>14.45 - 15.00 น.</t>
  </si>
  <si>
    <t xml:space="preserve">15.00 - 17.00 น. </t>
  </si>
  <si>
    <t>เดินทางไป อ.แม่สาย</t>
  </si>
  <si>
    <t>17.30 - 18.30 น.</t>
  </si>
  <si>
    <t>แวะซื้อของที่ระลึกที่ห้างเทสโก้โลตัสแม่สาย</t>
  </si>
  <si>
    <t>18.30 - 18.45 น.</t>
  </si>
  <si>
    <t>18.45 - 20.00 น.</t>
  </si>
  <si>
    <t xml:space="preserve">20.00 - 20.45 น. </t>
  </si>
  <si>
    <t xml:space="preserve">จนทเอดี </t>
  </si>
  <si>
    <t xml:space="preserve">เจ้าหน้า </t>
  </si>
  <si>
    <t>U Soe San</t>
  </si>
  <si>
    <t>Deputy Director</t>
  </si>
  <si>
    <t>S</t>
  </si>
  <si>
    <t>น้ำดื่ม น้ำแข็ง น้ำอัดลม/ แอลกอฮอล์นำไปเอง+สั่งเพิ่มตามสมควร</t>
  </si>
  <si>
    <t>ปลาทอดฮิมดอย</t>
  </si>
  <si>
    <t>หมายเหตุ/ราคา</t>
  </si>
  <si>
    <t>ออเดิร์ฟเมือง</t>
  </si>
  <si>
    <t>แกงฮังเล</t>
  </si>
  <si>
    <t>แกงอ่อมซี่โครงหมูอ่อน</t>
  </si>
  <si>
    <t>ยำผักกูดกุ้งสด</t>
  </si>
  <si>
    <t>บิว</t>
  </si>
  <si>
    <t>7 คน  จอย ฤทัย วิ กิ๊ฟท์ บิว พี่ไข่ และเจ้าหน้าที่ LU</t>
  </si>
  <si>
    <t>จำนวน 35 ที่ + พขร 4 คน (คูปอง)</t>
  </si>
  <si>
    <t>9.00 - 10.45 น.</t>
  </si>
  <si>
    <t>10.45 - 11.00 น.</t>
  </si>
  <si>
    <t>ออกเดินทางไป อบต. แม่ฟ้าหลวง</t>
  </si>
  <si>
    <t>ฟังบรรยายเรื่องการปกครองส่วนท้องถิ่นของประเทศไทย และกิจการชายแดน</t>
  </si>
  <si>
    <t>- น้องกิ๊ฟท์ และน้องวิ รับเจ้าหน้าที่ NATALA และทีมงาน AD ที่หน้าด่าน รวม 28 คน ทุกคนจะมีป้ายชื่อ ยกเว้นเจ้าหน้าที่เราเอง
- โทรเตือนพี่มากาเร็ตให้เอาไมค์บรรยายมา 2 เซ็ท/ เงินค่าอาหารเย็น เงิน adv รับคณะ/ของที่ระลึกให้ อบต
- วิทยุสื่อสารให้ชาร์ตเต็ม และแจกให้ตั้งแต่วันที่ 5 เย็น
**** อย่าลืมขออำนวยความสะดวกในการนำรถตู้ข้ามด่าน****</t>
  </si>
  <si>
    <t xml:space="preserve">13.30 - 13.35 น. </t>
  </si>
  <si>
    <t>น้องกิฟท์ เจ้าหน้าที่ LU บิว พี่แสงอ่อน ดูแลคณะชมสวน/พี่จอย ฤทัย น้องวิ พี่บัวดูคณะที่อยู่ร้านกาแฟด้านบน/ ฤทัยดูความเรียบร้อยอาหารเที่ยง</t>
  </si>
  <si>
    <t>- แบ่งเป็น 2 กลุ่ม กลุ่มละ 10 คน วนฐาน 2 ฝั่งแมคคาและกาแฟ
- พี่บัวหลาว และพี่แสงอ่อนแบ่งกลุ่มเป็นล่าม
- วิและบิว ดูแลไมค์  ตั้งแต่จุดนี้/ น้องกิ๊ฟท์คุมเวลา คอยแจ้ง ว. เมื่อใกล้หมดเวลา
- ชิมแมคคาและดูรูปแบบสินค้าแปรรูปจากแมคคาเดเมีย (เตรียมไว้ 2 ชุด เติมให้เต็มเมื่อเวียนฐาน)</t>
  </si>
  <si>
    <t>- แบ่งล่าม และผู้ดูแลประจำกลุ่ม
1) พี่จอย - พี่บัว - น้องวิ
2) ฤทัย - พี่แสงอ่อน - น้องบิว
- น้องกิ๊ฟท์ และ LU ล่วงหน้าแจ้งแต่ละฐานและคุมเวลา
- เตรียมนมกล่องไปที่โรงกาแฟด้วย/ เทใส่เหยือกเล็กไว้ เผื่อใครอยากเติมในกาแฟ
- ผ้าเย็น ถังน้ำแข็ง กระดาษเช็ดปาก และกระดาษชำระ (เผื่อเข้าห้องน้ำ)
- บอกทางไปห้องน้ำให้ผู้เข้าร่วมด้วย</t>
  </si>
  <si>
    <t>Wilaiwan Chokchairattanakul</t>
  </si>
  <si>
    <t>Mr.Kai</t>
  </si>
  <si>
    <t>Armeja Mayea</t>
  </si>
  <si>
    <t>พี่ไข่ IT</t>
  </si>
  <si>
    <r>
      <t xml:space="preserve">แบ่งเป็น 2 กลุ่ม เวียนฐาน รวมกลุ่มรับประทานของว่างที่โรงกาแฟ
</t>
    </r>
    <r>
      <rPr>
        <sz val="11"/>
        <color rgb="FFFF0000"/>
        <rFont val="Tahoma"/>
        <family val="2"/>
        <scheme val="minor"/>
      </rPr>
      <t>ขอให้ห้องอาหารจองรถมาเพื่อจัดอาหารที่ 52 ไร่ เบรกที่โรงกาแฟ</t>
    </r>
  </si>
  <si>
    <t>- ดูแลความเรียบร้อย
- สามารถสั่งเครื่องดื่มแอลกอฮอล์ได้ตามสมควร
- กิ๊ฟท์ ฤทัย ดูเรื่องการจ่ายเงิน ขอใบเสร็จ</t>
  </si>
  <si>
    <t>- ประสานงานแจ้งก่อนไปถึง
- ฟังการบรรยาย และซักถามไม่เกิน 50 นาที
- น้องกิ๊ฟท์คุมเวลา
- น้องวิ น้องบิว จัดการเรื่องเอกสารค่าตอบแทนของผู้บรรยายทุกคน
- มอบของที่ระลึก ถ่ายภาพร่วมกัน</t>
  </si>
  <si>
    <t>- ฤทัย กิ๊ฟท์ ดูแลความเรียบร้อยของน้ำ และอาหาร
- บอกพี่บัวและพี่แสงให้แจ้งกำหนดการช่วงบ่ายให้คณะทราบ ให้คณะเข้าห้องน้ำให้เรียบร้อยหลังทานข้าวเที่ยง/ บอกจุดห้องน้ำให้คณะทุกสถานที่ที่เราไป</t>
  </si>
  <si>
    <t>บอกพี่บัว/ พี่แสงอ่อน ให้นัดผู้เข้าร่วมทุกคนมาเจอกันตอน 6 โมงเย็นที่</t>
  </si>
  <si>
    <t>น้ำพริกข่า เห็ดนึ่ง</t>
  </si>
  <si>
    <t>ชุด (ชุดละ 6 คน)</t>
  </si>
  <si>
    <t>38 คน</t>
  </si>
  <si>
    <t>27 คน</t>
  </si>
  <si>
    <t>เจ้าหน้าที่ LU และ IT ไม่ต้องไป แยกที่ดอยได้เลย</t>
  </si>
  <si>
    <t>ยำมะเขือยาวกุ้งสด</t>
  </si>
  <si>
    <t>ผลไม้รวม (สำหรับ 6 ที่ต่อชุด)</t>
  </si>
  <si>
    <t>เพิ่ม</t>
  </si>
  <si>
    <t>ประสานงานแจ้งฐานทหารล่วงหน้าก่อนไปถึง</t>
  </si>
  <si>
    <t xml:space="preserve">รถตู้ 3 คัน  ฟอจูเนอร์ 1 คัน  </t>
  </si>
  <si>
    <t>เวลาเมียนมา 7.00 - 7.30
- รถตู้ 3 คัน
- รถฟอร์จูเนอร์ 1 คัน 
รอรับฝั่งประเทศไทย (อีกคัน stand by บนดอย)</t>
  </si>
  <si>
    <t>- พาคณะมาที่ห้องประชุม VIP
- เสิร์ฟน้ำดื่มเป็นแก้ว / มีน้ำขวดสำหรับเติมให้ผู้บรรยาย
- น้ำดื่มขวดให้เอาไปไว้ในรถคณะทุกคัน ฟอร์จูเนอร์ใส่ไว้ในรถด้านข้างประตู/รถตู้วางไว้ช่องน้ำด้านหน้า
- อุปกรณ์รับคณะ/ เครื่องดื่มแอลกอฮอล์ ไว้หลังรถ ฟอจูเนอร์</t>
  </si>
  <si>
    <t>โกมิน</t>
  </si>
  <si>
    <t>นายถวิล คำเสาร์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</si>
</sst>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Tahoma"/>
      <family val="2"/>
      <scheme val="minor"/>
    </font>
    <font>
      <b/>
      <sz val="15"/>
      <color theme="3"/>
      <name val="Tahoma"/>
      <family val="2"/>
      <scheme val="minor"/>
    </font>
    <font>
      <sz val="11"/>
      <color rgb="FFFF0000"/>
      <name val="Tahoma"/>
      <family val="2"/>
      <scheme val="minor"/>
    </font>
    <font>
      <b/>
      <sz val="11"/>
      <color theme="1"/>
      <name val="Tahoma"/>
      <family val="2"/>
      <scheme val="minor"/>
    </font>
    <font>
      <b/>
      <sz val="14"/>
      <color theme="1"/>
      <name val="Browallia New"/>
      <family val="2"/>
    </font>
    <font>
      <sz val="14"/>
      <color theme="1"/>
      <name val="Browallia New"/>
      <family val="2"/>
    </font>
    <font>
      <b/>
      <sz val="14"/>
      <color theme="1"/>
      <name val="Tahoma"/>
      <family val="2"/>
      <scheme val="minor"/>
    </font>
    <font>
      <sz val="14"/>
      <color theme="1"/>
      <name val="Browallia New"/>
    </font>
    <font>
      <sz val="14"/>
      <color rgb="FFFF0000"/>
      <name val="Browallia New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u/>
      <sz val="12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theme="4" tint="0.79998168889431442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86">
    <xf numFmtId="0" fontId="0" fillId="0" borderId="0" xfId="0"/>
    <xf numFmtId="0" fontId="5" fillId="0" borderId="0" xfId="0" applyFont="1" applyAlignment="1">
      <alignment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5" fillId="0" borderId="6" xfId="0" applyFont="1" applyBorder="1" applyAlignment="1">
      <alignment vertical="top"/>
    </xf>
    <xf numFmtId="0" fontId="5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vertical="top"/>
    </xf>
    <xf numFmtId="0" fontId="5" fillId="2" borderId="0" xfId="0" applyFont="1" applyFill="1" applyAlignment="1">
      <alignment vertical="top"/>
    </xf>
    <xf numFmtId="0" fontId="5" fillId="2" borderId="8" xfId="0" applyFont="1" applyFill="1" applyBorder="1" applyAlignment="1">
      <alignment vertical="top"/>
    </xf>
    <xf numFmtId="0" fontId="5" fillId="0" borderId="9" xfId="0" applyFont="1" applyBorder="1" applyAlignment="1">
      <alignment vertical="top"/>
    </xf>
    <xf numFmtId="0" fontId="5" fillId="0" borderId="10" xfId="0" applyFont="1" applyBorder="1" applyAlignment="1">
      <alignment vertical="top"/>
    </xf>
    <xf numFmtId="0" fontId="5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3" fillId="3" borderId="6" xfId="0" applyFont="1" applyFill="1" applyBorder="1" applyAlignment="1">
      <alignment horizontal="center" vertical="top"/>
    </xf>
    <xf numFmtId="0" fontId="0" fillId="0" borderId="6" xfId="0" applyFont="1" applyBorder="1" applyAlignment="1">
      <alignment vertical="top" wrapText="1"/>
    </xf>
    <xf numFmtId="0" fontId="0" fillId="0" borderId="6" xfId="0" quotePrefix="1" applyFont="1" applyBorder="1" applyAlignment="1">
      <alignment vertical="top" wrapText="1"/>
    </xf>
    <xf numFmtId="0" fontId="0" fillId="0" borderId="6" xfId="0" applyBorder="1" applyAlignment="1">
      <alignment vertical="top"/>
    </xf>
    <xf numFmtId="0" fontId="0" fillId="0" borderId="6" xfId="0" quotePrefix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0" fillId="0" borderId="0" xfId="0" applyFont="1" applyAlignment="1">
      <alignment horizontal="left" vertical="top"/>
    </xf>
    <xf numFmtId="0" fontId="2" fillId="0" borderId="6" xfId="0" quotePrefix="1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7" fillId="0" borderId="5" xfId="0" applyFont="1" applyBorder="1" applyAlignment="1">
      <alignment horizontal="center" vertical="top"/>
    </xf>
    <xf numFmtId="0" fontId="5" fillId="8" borderId="6" xfId="0" applyFont="1" applyFill="1" applyBorder="1" applyAlignment="1">
      <alignment vertical="top"/>
    </xf>
    <xf numFmtId="0" fontId="7" fillId="8" borderId="6" xfId="0" applyFont="1" applyFill="1" applyBorder="1" applyAlignment="1">
      <alignment horizontal="center" vertical="top"/>
    </xf>
    <xf numFmtId="0" fontId="7" fillId="8" borderId="6" xfId="0" applyFont="1" applyFill="1" applyBorder="1" applyAlignment="1">
      <alignment vertical="top"/>
    </xf>
    <xf numFmtId="0" fontId="5" fillId="9" borderId="9" xfId="0" applyFont="1" applyFill="1" applyBorder="1" applyAlignment="1">
      <alignment vertical="top"/>
    </xf>
    <xf numFmtId="0" fontId="5" fillId="9" borderId="9" xfId="0" applyFont="1" applyFill="1" applyBorder="1" applyAlignment="1">
      <alignment horizontal="center" vertical="top"/>
    </xf>
    <xf numFmtId="0" fontId="5" fillId="9" borderId="10" xfId="0" applyFont="1" applyFill="1" applyBorder="1" applyAlignment="1">
      <alignment vertical="top"/>
    </xf>
    <xf numFmtId="0" fontId="5" fillId="9" borderId="6" xfId="0" applyFont="1" applyFill="1" applyBorder="1" applyAlignment="1">
      <alignment vertical="top"/>
    </xf>
    <xf numFmtId="0" fontId="5" fillId="9" borderId="7" xfId="0" applyFont="1" applyFill="1" applyBorder="1" applyAlignment="1">
      <alignment vertical="top"/>
    </xf>
    <xf numFmtId="0" fontId="7" fillId="9" borderId="6" xfId="0" applyFont="1" applyFill="1" applyBorder="1" applyAlignment="1">
      <alignment vertical="top"/>
    </xf>
    <xf numFmtId="0" fontId="7" fillId="9" borderId="6" xfId="0" applyFont="1" applyFill="1" applyBorder="1" applyAlignment="1">
      <alignment horizontal="center" vertical="top"/>
    </xf>
    <xf numFmtId="0" fontId="7" fillId="9" borderId="7" xfId="0" applyFont="1" applyFill="1" applyBorder="1" applyAlignment="1">
      <alignment vertical="top"/>
    </xf>
    <xf numFmtId="0" fontId="7" fillId="9" borderId="9" xfId="0" applyFont="1" applyFill="1" applyBorder="1" applyAlignment="1">
      <alignment vertical="top"/>
    </xf>
    <xf numFmtId="0" fontId="7" fillId="9" borderId="9" xfId="0" applyFont="1" applyFill="1" applyBorder="1" applyAlignment="1">
      <alignment horizontal="center" vertical="top"/>
    </xf>
    <xf numFmtId="0" fontId="8" fillId="0" borderId="0" xfId="0" applyFont="1" applyAlignment="1">
      <alignment vertical="top"/>
    </xf>
    <xf numFmtId="0" fontId="5" fillId="8" borderId="9" xfId="0" applyFont="1" applyFill="1" applyBorder="1" applyAlignment="1">
      <alignment vertical="top"/>
    </xf>
    <xf numFmtId="0" fontId="5" fillId="8" borderId="9" xfId="0" applyFont="1" applyFill="1" applyBorder="1" applyAlignment="1">
      <alignment horizontal="center" vertical="top"/>
    </xf>
    <xf numFmtId="0" fontId="5" fillId="8" borderId="10" xfId="0" applyFont="1" applyFill="1" applyBorder="1" applyAlignment="1">
      <alignment vertical="top"/>
    </xf>
    <xf numFmtId="0" fontId="5" fillId="8" borderId="6" xfId="0" applyFont="1" applyFill="1" applyBorder="1" applyAlignment="1">
      <alignment horizontal="center" vertical="top"/>
    </xf>
    <xf numFmtId="0" fontId="5" fillId="8" borderId="7" xfId="0" applyFont="1" applyFill="1" applyBorder="1" applyAlignment="1">
      <alignment vertical="top"/>
    </xf>
    <xf numFmtId="0" fontId="10" fillId="0" borderId="0" xfId="0" applyFont="1" applyAlignment="1">
      <alignment vertical="center"/>
    </xf>
    <xf numFmtId="0" fontId="10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10" fillId="0" borderId="7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vertical="center"/>
    </xf>
    <xf numFmtId="0" fontId="10" fillId="5" borderId="6" xfId="0" applyFont="1" applyFill="1" applyBorder="1" applyAlignment="1">
      <alignment horizontal="center" vertical="center"/>
    </xf>
    <xf numFmtId="0" fontId="10" fillId="10" borderId="6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top"/>
    </xf>
    <xf numFmtId="0" fontId="5" fillId="2" borderId="0" xfId="0" applyFont="1" applyFill="1" applyAlignment="1">
      <alignment horizontal="center" vertical="top"/>
    </xf>
    <xf numFmtId="0" fontId="0" fillId="2" borderId="0" xfId="0" applyFill="1" applyAlignment="1">
      <alignment vertical="top"/>
    </xf>
    <xf numFmtId="0" fontId="6" fillId="2" borderId="0" xfId="0" applyFont="1" applyFill="1" applyAlignment="1">
      <alignment horizontal="center" vertical="top"/>
    </xf>
    <xf numFmtId="0" fontId="3" fillId="4" borderId="6" xfId="0" applyFont="1" applyFill="1" applyBorder="1" applyAlignment="1">
      <alignment horizontal="center" vertical="top"/>
    </xf>
    <xf numFmtId="0" fontId="0" fillId="2" borderId="6" xfId="0" applyFill="1" applyBorder="1" applyAlignment="1">
      <alignment vertical="top"/>
    </xf>
    <xf numFmtId="0" fontId="3" fillId="2" borderId="6" xfId="0" applyFont="1" applyFill="1" applyBorder="1" applyAlignment="1">
      <alignment horizontal="center" vertical="top"/>
    </xf>
    <xf numFmtId="0" fontId="0" fillId="2" borderId="6" xfId="0" applyFill="1" applyBorder="1" applyAlignment="1">
      <alignment horizontal="center" vertical="top"/>
    </xf>
    <xf numFmtId="0" fontId="0" fillId="5" borderId="0" xfId="0" applyFill="1" applyAlignment="1">
      <alignment vertical="top"/>
    </xf>
    <xf numFmtId="0" fontId="0" fillId="6" borderId="0" xfId="0" applyFill="1" applyAlignment="1">
      <alignment vertical="top"/>
    </xf>
    <xf numFmtId="0" fontId="6" fillId="6" borderId="0" xfId="0" applyFont="1" applyFill="1" applyAlignment="1">
      <alignment horizontal="center" vertical="top"/>
    </xf>
    <xf numFmtId="0" fontId="0" fillId="6" borderId="6" xfId="0" applyFill="1" applyBorder="1" applyAlignment="1">
      <alignment vertical="top"/>
    </xf>
    <xf numFmtId="0" fontId="3" fillId="6" borderId="6" xfId="0" applyFont="1" applyFill="1" applyBorder="1" applyAlignment="1">
      <alignment horizontal="center" vertical="top"/>
    </xf>
    <xf numFmtId="0" fontId="0" fillId="6" borderId="6" xfId="0" applyFill="1" applyBorder="1" applyAlignment="1">
      <alignment horizontal="center" vertical="top"/>
    </xf>
    <xf numFmtId="0" fontId="0" fillId="7" borderId="0" xfId="0" applyFill="1" applyAlignment="1">
      <alignment vertical="top"/>
    </xf>
    <xf numFmtId="0" fontId="6" fillId="7" borderId="0" xfId="0" applyFont="1" applyFill="1" applyAlignment="1">
      <alignment horizontal="center" vertical="top"/>
    </xf>
    <xf numFmtId="0" fontId="0" fillId="7" borderId="6" xfId="0" applyFill="1" applyBorder="1" applyAlignment="1">
      <alignment vertical="top"/>
    </xf>
    <xf numFmtId="0" fontId="3" fillId="7" borderId="6" xfId="0" applyFont="1" applyFill="1" applyBorder="1" applyAlignment="1">
      <alignment horizontal="center" vertical="top"/>
    </xf>
    <xf numFmtId="0" fontId="0" fillId="7" borderId="6" xfId="0" applyFill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" fillId="0" borderId="1" xfId="1" applyAlignment="1">
      <alignment horizontal="center" vertical="top"/>
    </xf>
    <xf numFmtId="0" fontId="9" fillId="0" borderId="0" xfId="0" applyFont="1" applyAlignment="1">
      <alignment horizontal="center" vertical="center"/>
    </xf>
  </cellXfs>
  <cellStyles count="2">
    <cellStyle name="Heading 1" xfId="1" builtinId="16"/>
    <cellStyle name="Normal" xfId="0" builtinId="0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rowallia New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rowallia New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rowallia New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rowallia New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rowallia New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rowallia New"/>
        <scheme val="none"/>
      </font>
      <alignment horizontal="center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rowallia New"/>
        <scheme val="none"/>
      </font>
      <alignment horizontal="general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rowallia New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254521</xdr:colOff>
      <xdr:row>55</xdr:row>
      <xdr:rowOff>104775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521" cy="100584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2:F40" totalsRowShown="0" headerRowDxfId="21" dataDxfId="19" headerRowBorderDxfId="20" tableBorderDxfId="18" totalsRowBorderDxfId="17">
  <autoFilter ref="A2:F40"/>
  <tableColumns count="6">
    <tableColumn id="1" name="No." dataDxfId="16"/>
    <tableColumn id="2" name="Name" dataDxfId="15"/>
    <tableColumn id="3" name="Gender" dataDxfId="14"/>
    <tableColumn id="4" name="ID card" dataDxfId="13"/>
    <tableColumn id="5" name="Position" dataDxfId="12"/>
    <tableColumn id="6" name="Department" dataDxfId="1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2:F23" totalsRowShown="0" headerRowDxfId="10" dataDxfId="8" headerRowBorderDxfId="9" tableBorderDxfId="7" totalsRowBorderDxfId="6">
  <autoFilter ref="A2:F23"/>
  <tableColumns count="6">
    <tableColumn id="1" name="No." dataDxfId="5"/>
    <tableColumn id="2" name="Name" dataDxfId="4"/>
    <tableColumn id="3" name="ID card" dataDxfId="3"/>
    <tableColumn id="4" name="Position" dataDxfId="2"/>
    <tableColumn id="5" name="Size for Shirt" dataDxfId="1"/>
    <tableColumn id="6" name="Departmen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topLeftCell="A22" zoomScale="90" zoomScaleNormal="90" workbookViewId="0">
      <selection activeCell="B35" sqref="B35"/>
    </sheetView>
  </sheetViews>
  <sheetFormatPr defaultColWidth="9.125" defaultRowHeight="20.25" x14ac:dyDescent="0.2"/>
  <cols>
    <col min="1" max="1" width="6.875" style="1" customWidth="1"/>
    <col min="2" max="2" width="31.375" style="1" customWidth="1"/>
    <col min="3" max="3" width="18" style="13" customWidth="1"/>
    <col min="4" max="4" width="24.375" style="1" customWidth="1"/>
    <col min="5" max="5" width="21.75" style="1" customWidth="1"/>
    <col min="6" max="6" width="42" style="1" customWidth="1"/>
    <col min="7" max="7" width="9.125" style="1" customWidth="1"/>
    <col min="8" max="8" width="9.125" style="13"/>
    <col min="9" max="16384" width="9.125" style="1"/>
  </cols>
  <sheetData>
    <row r="1" spans="1:9" ht="21" x14ac:dyDescent="0.2">
      <c r="A1" s="82" t="s">
        <v>0</v>
      </c>
      <c r="B1" s="82"/>
      <c r="C1" s="82"/>
      <c r="D1" s="82"/>
      <c r="E1" s="82"/>
      <c r="F1" s="82"/>
    </row>
    <row r="2" spans="1:9" ht="21" x14ac:dyDescent="0.2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spans="1:9" x14ac:dyDescent="0.2">
      <c r="A3" s="5">
        <v>1</v>
      </c>
      <c r="B3" s="6" t="s">
        <v>7</v>
      </c>
      <c r="C3" s="7" t="s">
        <v>8</v>
      </c>
      <c r="D3" s="6" t="s">
        <v>9</v>
      </c>
      <c r="E3" s="6" t="s">
        <v>10</v>
      </c>
      <c r="F3" s="8" t="s">
        <v>11</v>
      </c>
      <c r="H3" s="63" t="s">
        <v>12</v>
      </c>
      <c r="I3" s="9"/>
    </row>
    <row r="4" spans="1:9" x14ac:dyDescent="0.2">
      <c r="A4" s="27">
        <v>2</v>
      </c>
      <c r="B4" s="6" t="s">
        <v>13</v>
      </c>
      <c r="C4" s="7" t="s">
        <v>14</v>
      </c>
      <c r="D4" s="6" t="s">
        <v>15</v>
      </c>
      <c r="E4" s="6" t="s">
        <v>16</v>
      </c>
      <c r="F4" s="8" t="s">
        <v>11</v>
      </c>
      <c r="H4" s="63" t="s">
        <v>8</v>
      </c>
      <c r="I4" s="9">
        <f>COUNTIF(Table1[[#All],[Gender]],H4)</f>
        <v>14</v>
      </c>
    </row>
    <row r="5" spans="1:9" x14ac:dyDescent="0.2">
      <c r="A5" s="5">
        <v>3</v>
      </c>
      <c r="B5" s="6" t="s">
        <v>17</v>
      </c>
      <c r="C5" s="7" t="s">
        <v>14</v>
      </c>
      <c r="D5" s="6" t="s">
        <v>18</v>
      </c>
      <c r="E5" s="6" t="s">
        <v>16</v>
      </c>
      <c r="F5" s="8" t="s">
        <v>11</v>
      </c>
      <c r="H5" s="63" t="s">
        <v>14</v>
      </c>
      <c r="I5" s="10">
        <f>COUNTIF(Table1[Gender],H5)</f>
        <v>7</v>
      </c>
    </row>
    <row r="6" spans="1:9" x14ac:dyDescent="0.2">
      <c r="A6" s="27">
        <v>4</v>
      </c>
      <c r="B6" s="6" t="s">
        <v>19</v>
      </c>
      <c r="C6" s="7" t="s">
        <v>14</v>
      </c>
      <c r="D6" s="6" t="s">
        <v>20</v>
      </c>
      <c r="E6" s="6" t="s">
        <v>16</v>
      </c>
      <c r="F6" s="8" t="s">
        <v>11</v>
      </c>
      <c r="H6" s="63"/>
      <c r="I6" s="10">
        <f>SUM(I4:I5)</f>
        <v>21</v>
      </c>
    </row>
    <row r="7" spans="1:9" x14ac:dyDescent="0.2">
      <c r="A7" s="5">
        <v>5</v>
      </c>
      <c r="B7" s="6" t="s">
        <v>21</v>
      </c>
      <c r="C7" s="7" t="s">
        <v>14</v>
      </c>
      <c r="D7" s="6" t="s">
        <v>22</v>
      </c>
      <c r="E7" s="6" t="s">
        <v>16</v>
      </c>
      <c r="F7" s="8" t="s">
        <v>11</v>
      </c>
    </row>
    <row r="8" spans="1:9" x14ac:dyDescent="0.2">
      <c r="A8" s="27">
        <v>6</v>
      </c>
      <c r="B8" s="6" t="s">
        <v>23</v>
      </c>
      <c r="C8" s="7" t="s">
        <v>14</v>
      </c>
      <c r="D8" s="6" t="s">
        <v>24</v>
      </c>
      <c r="E8" s="6" t="s">
        <v>16</v>
      </c>
      <c r="F8" s="8" t="s">
        <v>11</v>
      </c>
    </row>
    <row r="9" spans="1:9" x14ac:dyDescent="0.2">
      <c r="A9" s="5">
        <v>7</v>
      </c>
      <c r="B9" s="6" t="s">
        <v>25</v>
      </c>
      <c r="C9" s="7" t="s">
        <v>14</v>
      </c>
      <c r="D9" s="6" t="s">
        <v>26</v>
      </c>
      <c r="E9" s="6" t="s">
        <v>16</v>
      </c>
      <c r="F9" s="8" t="s">
        <v>11</v>
      </c>
    </row>
    <row r="10" spans="1:9" x14ac:dyDescent="0.2">
      <c r="A10" s="27">
        <v>8</v>
      </c>
      <c r="B10" s="6" t="s">
        <v>27</v>
      </c>
      <c r="C10" s="7" t="s">
        <v>14</v>
      </c>
      <c r="D10" s="6" t="s">
        <v>28</v>
      </c>
      <c r="E10" s="6" t="s">
        <v>16</v>
      </c>
      <c r="F10" s="8" t="s">
        <v>11</v>
      </c>
    </row>
    <row r="11" spans="1:9" x14ac:dyDescent="0.2">
      <c r="A11" s="5">
        <v>9</v>
      </c>
      <c r="B11" s="6" t="s">
        <v>29</v>
      </c>
      <c r="C11" s="7" t="s">
        <v>8</v>
      </c>
      <c r="D11" s="6" t="s">
        <v>30</v>
      </c>
      <c r="E11" s="6" t="s">
        <v>16</v>
      </c>
      <c r="F11" s="8" t="s">
        <v>11</v>
      </c>
    </row>
    <row r="12" spans="1:9" x14ac:dyDescent="0.2">
      <c r="A12" s="27">
        <v>10</v>
      </c>
      <c r="B12" s="6" t="s">
        <v>31</v>
      </c>
      <c r="C12" s="7" t="s">
        <v>8</v>
      </c>
      <c r="D12" s="6" t="s">
        <v>32</v>
      </c>
      <c r="E12" s="6" t="s">
        <v>16</v>
      </c>
      <c r="F12" s="8" t="s">
        <v>33</v>
      </c>
    </row>
    <row r="13" spans="1:9" x14ac:dyDescent="0.2">
      <c r="A13" s="5">
        <v>11</v>
      </c>
      <c r="B13" s="6" t="s">
        <v>34</v>
      </c>
      <c r="C13" s="7" t="s">
        <v>8</v>
      </c>
      <c r="D13" s="6" t="s">
        <v>35</v>
      </c>
      <c r="E13" s="6" t="s">
        <v>36</v>
      </c>
      <c r="F13" s="8" t="s">
        <v>37</v>
      </c>
    </row>
    <row r="14" spans="1:9" x14ac:dyDescent="0.2">
      <c r="A14" s="27">
        <v>12</v>
      </c>
      <c r="B14" s="6" t="s">
        <v>38</v>
      </c>
      <c r="C14" s="7" t="s">
        <v>8</v>
      </c>
      <c r="D14" s="6" t="s">
        <v>39</v>
      </c>
      <c r="E14" s="6" t="s">
        <v>36</v>
      </c>
      <c r="F14" s="8" t="s">
        <v>40</v>
      </c>
    </row>
    <row r="15" spans="1:9" x14ac:dyDescent="0.2">
      <c r="A15" s="5">
        <v>13</v>
      </c>
      <c r="B15" s="6" t="s">
        <v>41</v>
      </c>
      <c r="C15" s="7" t="s">
        <v>8</v>
      </c>
      <c r="D15" s="6" t="s">
        <v>42</v>
      </c>
      <c r="E15" s="6" t="s">
        <v>36</v>
      </c>
      <c r="F15" s="8" t="s">
        <v>43</v>
      </c>
    </row>
    <row r="16" spans="1:9" x14ac:dyDescent="0.2">
      <c r="A16" s="27">
        <v>14</v>
      </c>
      <c r="B16" s="6" t="s">
        <v>44</v>
      </c>
      <c r="C16" s="7" t="s">
        <v>8</v>
      </c>
      <c r="D16" s="6" t="s">
        <v>45</v>
      </c>
      <c r="E16" s="6" t="s">
        <v>16</v>
      </c>
      <c r="F16" s="8" t="s">
        <v>46</v>
      </c>
    </row>
    <row r="17" spans="1:9" x14ac:dyDescent="0.2">
      <c r="A17" s="5">
        <v>15</v>
      </c>
      <c r="B17" s="6" t="s">
        <v>47</v>
      </c>
      <c r="C17" s="7" t="s">
        <v>8</v>
      </c>
      <c r="D17" s="6" t="s">
        <v>48</v>
      </c>
      <c r="E17" s="6" t="s">
        <v>16</v>
      </c>
      <c r="F17" s="8" t="s">
        <v>49</v>
      </c>
    </row>
    <row r="18" spans="1:9" x14ac:dyDescent="0.2">
      <c r="A18" s="27">
        <v>16</v>
      </c>
      <c r="B18" s="6" t="s">
        <v>50</v>
      </c>
      <c r="C18" s="7" t="s">
        <v>8</v>
      </c>
      <c r="D18" s="6" t="s">
        <v>51</v>
      </c>
      <c r="E18" s="6" t="s">
        <v>36</v>
      </c>
      <c r="F18" s="8" t="s">
        <v>52</v>
      </c>
    </row>
    <row r="19" spans="1:9" x14ac:dyDescent="0.2">
      <c r="A19" s="5">
        <v>17</v>
      </c>
      <c r="B19" s="6" t="s">
        <v>53</v>
      </c>
      <c r="C19" s="7" t="s">
        <v>8</v>
      </c>
      <c r="D19" s="6" t="s">
        <v>54</v>
      </c>
      <c r="E19" s="6" t="s">
        <v>36</v>
      </c>
      <c r="F19" s="8" t="s">
        <v>55</v>
      </c>
    </row>
    <row r="20" spans="1:9" x14ac:dyDescent="0.2">
      <c r="A20" s="27">
        <v>18</v>
      </c>
      <c r="B20" s="6" t="s">
        <v>56</v>
      </c>
      <c r="C20" s="7" t="s">
        <v>8</v>
      </c>
      <c r="D20" s="6" t="s">
        <v>57</v>
      </c>
      <c r="E20" s="6" t="s">
        <v>36</v>
      </c>
      <c r="F20" s="8" t="s">
        <v>58</v>
      </c>
    </row>
    <row r="21" spans="1:9" x14ac:dyDescent="0.2">
      <c r="A21" s="5">
        <v>19</v>
      </c>
      <c r="B21" s="6" t="s">
        <v>59</v>
      </c>
      <c r="C21" s="7" t="s">
        <v>8</v>
      </c>
      <c r="D21" s="6" t="s">
        <v>60</v>
      </c>
      <c r="E21" s="6" t="s">
        <v>16</v>
      </c>
      <c r="F21" s="8" t="s">
        <v>61</v>
      </c>
    </row>
    <row r="22" spans="1:9" x14ac:dyDescent="0.2">
      <c r="A22" s="27">
        <v>20</v>
      </c>
      <c r="B22" s="11" t="s">
        <v>62</v>
      </c>
      <c r="C22" s="7" t="s">
        <v>8</v>
      </c>
      <c r="D22" s="11" t="s">
        <v>63</v>
      </c>
      <c r="E22" s="11" t="s">
        <v>16</v>
      </c>
      <c r="F22" s="12" t="s">
        <v>64</v>
      </c>
    </row>
    <row r="23" spans="1:9" x14ac:dyDescent="0.2">
      <c r="A23" s="5">
        <v>21</v>
      </c>
      <c r="B23" s="6" t="s">
        <v>177</v>
      </c>
      <c r="C23" s="7" t="s">
        <v>8</v>
      </c>
      <c r="D23" s="6"/>
      <c r="E23" s="6" t="s">
        <v>178</v>
      </c>
      <c r="F23" s="8"/>
    </row>
    <row r="24" spans="1:9" x14ac:dyDescent="0.2">
      <c r="A24" s="27">
        <v>22</v>
      </c>
      <c r="B24" s="42" t="s">
        <v>65</v>
      </c>
      <c r="C24" s="43"/>
      <c r="D24" s="42"/>
      <c r="E24" s="42" t="s">
        <v>66</v>
      </c>
      <c r="F24" s="44" t="s">
        <v>67</v>
      </c>
      <c r="G24" s="41" t="s">
        <v>175</v>
      </c>
      <c r="H24" s="13">
        <v>6</v>
      </c>
      <c r="I24" s="1" t="s">
        <v>132</v>
      </c>
    </row>
    <row r="25" spans="1:9" x14ac:dyDescent="0.2">
      <c r="A25" s="5">
        <v>23</v>
      </c>
      <c r="B25" s="42" t="s">
        <v>68</v>
      </c>
      <c r="C25" s="43"/>
      <c r="D25" s="42"/>
      <c r="E25" s="42" t="s">
        <v>66</v>
      </c>
      <c r="F25" s="44" t="s">
        <v>69</v>
      </c>
    </row>
    <row r="26" spans="1:9" x14ac:dyDescent="0.2">
      <c r="A26" s="27">
        <v>24</v>
      </c>
      <c r="B26" s="28" t="s">
        <v>70</v>
      </c>
      <c r="C26" s="45"/>
      <c r="D26" s="28"/>
      <c r="E26" s="42" t="s">
        <v>71</v>
      </c>
      <c r="F26" s="46" t="s">
        <v>72</v>
      </c>
    </row>
    <row r="27" spans="1:9" x14ac:dyDescent="0.2">
      <c r="A27" s="5">
        <v>25</v>
      </c>
      <c r="B27" s="28" t="s">
        <v>73</v>
      </c>
      <c r="C27" s="45"/>
      <c r="D27" s="28"/>
      <c r="E27" s="42" t="s">
        <v>71</v>
      </c>
      <c r="F27" s="46" t="s">
        <v>74</v>
      </c>
    </row>
    <row r="28" spans="1:9" x14ac:dyDescent="0.2">
      <c r="A28" s="27">
        <v>26</v>
      </c>
      <c r="B28" s="42" t="s">
        <v>75</v>
      </c>
      <c r="C28" s="43"/>
      <c r="D28" s="42"/>
      <c r="E28" s="42" t="s">
        <v>66</v>
      </c>
      <c r="F28" s="44" t="s">
        <v>76</v>
      </c>
    </row>
    <row r="29" spans="1:9" x14ac:dyDescent="0.2">
      <c r="A29" s="5">
        <v>27</v>
      </c>
      <c r="B29" s="42" t="s">
        <v>77</v>
      </c>
      <c r="C29" s="43"/>
      <c r="D29" s="42"/>
      <c r="E29" s="42" t="s">
        <v>66</v>
      </c>
      <c r="F29" s="44" t="s">
        <v>78</v>
      </c>
    </row>
    <row r="30" spans="1:9" x14ac:dyDescent="0.2">
      <c r="A30" s="27">
        <v>28</v>
      </c>
      <c r="B30" s="31" t="s">
        <v>79</v>
      </c>
      <c r="C30" s="32"/>
      <c r="D30" s="31"/>
      <c r="E30" s="31" t="s">
        <v>80</v>
      </c>
      <c r="F30" s="33" t="s">
        <v>81</v>
      </c>
      <c r="G30" s="41" t="s">
        <v>176</v>
      </c>
      <c r="H30" s="13">
        <v>7</v>
      </c>
      <c r="I30" s="1" t="s">
        <v>132</v>
      </c>
    </row>
    <row r="31" spans="1:9" x14ac:dyDescent="0.2">
      <c r="A31" s="5">
        <v>29</v>
      </c>
      <c r="B31" s="34" t="s">
        <v>82</v>
      </c>
      <c r="C31" s="32"/>
      <c r="D31" s="31"/>
      <c r="E31" s="31" t="s">
        <v>80</v>
      </c>
      <c r="F31" s="35" t="s">
        <v>83</v>
      </c>
    </row>
    <row r="32" spans="1:9" x14ac:dyDescent="0.2">
      <c r="A32" s="27">
        <v>30</v>
      </c>
      <c r="B32" s="36" t="s">
        <v>199</v>
      </c>
      <c r="C32" s="37"/>
      <c r="D32" s="36"/>
      <c r="E32" s="36" t="s">
        <v>80</v>
      </c>
      <c r="F32" s="38" t="s">
        <v>159</v>
      </c>
    </row>
    <row r="33" spans="1:9" x14ac:dyDescent="0.2">
      <c r="A33" s="5">
        <v>31</v>
      </c>
      <c r="B33" s="31" t="s">
        <v>84</v>
      </c>
      <c r="C33" s="32"/>
      <c r="D33" s="31"/>
      <c r="E33" s="31" t="s">
        <v>80</v>
      </c>
      <c r="F33" s="33" t="s">
        <v>85</v>
      </c>
    </row>
    <row r="34" spans="1:9" x14ac:dyDescent="0.2">
      <c r="A34" s="27">
        <v>32</v>
      </c>
      <c r="B34" s="34" t="s">
        <v>221</v>
      </c>
      <c r="C34" s="32"/>
      <c r="D34" s="34"/>
      <c r="E34" s="31" t="s">
        <v>80</v>
      </c>
      <c r="F34" s="35" t="s">
        <v>220</v>
      </c>
    </row>
    <row r="35" spans="1:9" x14ac:dyDescent="0.2">
      <c r="A35" s="5">
        <v>33</v>
      </c>
      <c r="B35" s="39" t="s">
        <v>200</v>
      </c>
      <c r="C35" s="40"/>
      <c r="D35" s="39"/>
      <c r="E35" s="34" t="s">
        <v>80</v>
      </c>
      <c r="F35" s="34" t="s">
        <v>202</v>
      </c>
    </row>
    <row r="36" spans="1:9" x14ac:dyDescent="0.2">
      <c r="A36" s="27">
        <v>34</v>
      </c>
      <c r="B36" s="39" t="s">
        <v>201</v>
      </c>
      <c r="C36" s="39"/>
      <c r="D36" s="39"/>
      <c r="E36" s="39" t="s">
        <v>80</v>
      </c>
      <c r="F36" s="39" t="s">
        <v>187</v>
      </c>
    </row>
    <row r="37" spans="1:9" x14ac:dyDescent="0.2">
      <c r="A37" s="5">
        <v>35</v>
      </c>
      <c r="B37" s="28" t="s">
        <v>86</v>
      </c>
      <c r="C37" s="29"/>
      <c r="D37" s="30"/>
      <c r="E37" s="28" t="s">
        <v>80</v>
      </c>
      <c r="F37" s="28" t="s">
        <v>87</v>
      </c>
      <c r="G37" s="41" t="s">
        <v>152</v>
      </c>
      <c r="H37" s="13">
        <v>4</v>
      </c>
      <c r="I37" s="1" t="s">
        <v>132</v>
      </c>
    </row>
    <row r="38" spans="1:9" x14ac:dyDescent="0.2">
      <c r="A38" s="27">
        <v>36</v>
      </c>
      <c r="B38" s="28" t="s">
        <v>86</v>
      </c>
      <c r="C38" s="29"/>
      <c r="D38" s="30"/>
      <c r="E38" s="28" t="s">
        <v>80</v>
      </c>
      <c r="F38" s="28" t="s">
        <v>87</v>
      </c>
    </row>
    <row r="39" spans="1:9" x14ac:dyDescent="0.2">
      <c r="A39" s="5">
        <v>37</v>
      </c>
      <c r="B39" s="28" t="s">
        <v>86</v>
      </c>
      <c r="C39" s="29"/>
      <c r="D39" s="30"/>
      <c r="E39" s="28" t="s">
        <v>80</v>
      </c>
      <c r="F39" s="28" t="s">
        <v>87</v>
      </c>
    </row>
    <row r="40" spans="1:9" x14ac:dyDescent="0.2">
      <c r="A40" s="27">
        <v>38</v>
      </c>
      <c r="B40" s="28" t="s">
        <v>86</v>
      </c>
      <c r="C40" s="29"/>
      <c r="D40" s="30"/>
      <c r="E40" s="28" t="s">
        <v>80</v>
      </c>
      <c r="F40" s="28" t="s">
        <v>87</v>
      </c>
    </row>
  </sheetData>
  <mergeCells count="1">
    <mergeCell ref="A1:F1"/>
  </mergeCells>
  <pageMargins left="0.7" right="0.7" top="0.75" bottom="0.75" header="0.3" footer="0.3"/>
  <pageSetup paperSize="9" scale="47" fitToHeight="0" orientation="portrait" horizontalDpi="1200" verticalDpi="1200" r:id="rId1"/>
  <colBreaks count="1" manualBreakCount="1">
    <brk id="4" max="39" man="1"/>
  </colBreak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7"/>
  <sheetViews>
    <sheetView tabSelected="1" topLeftCell="A10" zoomScale="90" zoomScaleNormal="90" workbookViewId="0">
      <selection activeCell="C15" sqref="C15"/>
    </sheetView>
  </sheetViews>
  <sheetFormatPr defaultColWidth="9.125" defaultRowHeight="14.25" x14ac:dyDescent="0.2"/>
  <cols>
    <col min="1" max="1" width="22" style="14" customWidth="1"/>
    <col min="2" max="2" width="61.125" style="14" customWidth="1"/>
    <col min="3" max="3" width="43.125" style="14" customWidth="1"/>
    <col min="4" max="4" width="52.75" style="14" customWidth="1"/>
    <col min="5" max="5" width="42.625" style="14" customWidth="1"/>
    <col min="6" max="16384" width="9.125" style="14"/>
  </cols>
  <sheetData>
    <row r="1" spans="1:4" x14ac:dyDescent="0.2">
      <c r="A1" s="83" t="s">
        <v>88</v>
      </c>
      <c r="B1" s="83"/>
      <c r="C1" s="83"/>
      <c r="D1" s="83"/>
    </row>
    <row r="2" spans="1:4" x14ac:dyDescent="0.2">
      <c r="A2" s="83" t="s">
        <v>89</v>
      </c>
      <c r="B2" s="83"/>
      <c r="C2" s="83"/>
      <c r="D2" s="83"/>
    </row>
    <row r="3" spans="1:4" x14ac:dyDescent="0.2">
      <c r="A3" s="22"/>
      <c r="B3" s="22"/>
      <c r="C3" s="22"/>
      <c r="D3" s="22"/>
    </row>
    <row r="4" spans="1:4" x14ac:dyDescent="0.2">
      <c r="A4" s="23" t="s">
        <v>153</v>
      </c>
      <c r="B4" s="24" t="s">
        <v>211</v>
      </c>
      <c r="C4" s="22"/>
      <c r="D4" s="22"/>
    </row>
    <row r="5" spans="1:4" x14ac:dyDescent="0.2">
      <c r="A5" s="23" t="s">
        <v>154</v>
      </c>
      <c r="B5" s="24" t="s">
        <v>188</v>
      </c>
      <c r="C5" s="22"/>
      <c r="D5" s="22"/>
    </row>
    <row r="6" spans="1:4" x14ac:dyDescent="0.2">
      <c r="A6" s="23" t="s">
        <v>152</v>
      </c>
      <c r="B6" s="24" t="s">
        <v>155</v>
      </c>
      <c r="C6" s="22"/>
      <c r="D6" s="22"/>
    </row>
    <row r="7" spans="1:4" x14ac:dyDescent="0.2">
      <c r="A7" s="23" t="s">
        <v>156</v>
      </c>
      <c r="B7" s="24" t="s">
        <v>217</v>
      </c>
      <c r="C7" s="22"/>
      <c r="D7" s="22"/>
    </row>
    <row r="8" spans="1:4" x14ac:dyDescent="0.2">
      <c r="A8" s="23" t="s">
        <v>158</v>
      </c>
      <c r="B8" s="24" t="s">
        <v>210</v>
      </c>
      <c r="C8" s="22"/>
      <c r="D8" s="22"/>
    </row>
    <row r="9" spans="1:4" x14ac:dyDescent="0.2">
      <c r="A9" s="22"/>
      <c r="B9" s="22"/>
      <c r="C9" s="22"/>
      <c r="D9" s="22"/>
    </row>
    <row r="10" spans="1:4" x14ac:dyDescent="0.2">
      <c r="A10" s="15" t="s">
        <v>90</v>
      </c>
      <c r="B10" s="15" t="s">
        <v>91</v>
      </c>
      <c r="C10" s="15" t="s">
        <v>92</v>
      </c>
      <c r="D10" s="15" t="s">
        <v>93</v>
      </c>
    </row>
    <row r="11" spans="1:4" ht="85.5" x14ac:dyDescent="0.2">
      <c r="A11" s="16" t="s">
        <v>94</v>
      </c>
      <c r="B11" s="16" t="s">
        <v>95</v>
      </c>
      <c r="C11" s="16" t="s">
        <v>218</v>
      </c>
      <c r="D11" s="17" t="s">
        <v>194</v>
      </c>
    </row>
    <row r="12" spans="1:4" ht="28.5" x14ac:dyDescent="0.2">
      <c r="A12" s="18" t="s">
        <v>96</v>
      </c>
      <c r="B12" s="18" t="s">
        <v>97</v>
      </c>
      <c r="C12" s="18"/>
      <c r="D12" s="19" t="s">
        <v>98</v>
      </c>
    </row>
    <row r="13" spans="1:4" ht="71.25" x14ac:dyDescent="0.2">
      <c r="A13" s="18" t="s">
        <v>190</v>
      </c>
      <c r="B13" s="20" t="s">
        <v>99</v>
      </c>
      <c r="C13" s="18" t="s">
        <v>100</v>
      </c>
      <c r="D13" s="19" t="s">
        <v>219</v>
      </c>
    </row>
    <row r="14" spans="1:4" ht="29.25" customHeight="1" x14ac:dyDescent="0.2">
      <c r="A14" s="18" t="s">
        <v>191</v>
      </c>
      <c r="B14" s="20" t="s">
        <v>192</v>
      </c>
      <c r="C14" s="18"/>
      <c r="D14" s="19"/>
    </row>
    <row r="15" spans="1:4" ht="71.25" x14ac:dyDescent="0.2">
      <c r="A15" s="18" t="s">
        <v>101</v>
      </c>
      <c r="B15" s="20" t="s">
        <v>193</v>
      </c>
      <c r="C15" s="26"/>
      <c r="D15" s="19" t="s">
        <v>205</v>
      </c>
    </row>
    <row r="16" spans="1:4" ht="57" x14ac:dyDescent="0.2">
      <c r="A16" s="18" t="s">
        <v>103</v>
      </c>
      <c r="B16" s="18" t="s">
        <v>104</v>
      </c>
      <c r="C16" s="18" t="s">
        <v>189</v>
      </c>
      <c r="D16" s="19" t="s">
        <v>206</v>
      </c>
    </row>
    <row r="17" spans="1:5" ht="66" customHeight="1" x14ac:dyDescent="0.2">
      <c r="A17" s="18" t="s">
        <v>105</v>
      </c>
      <c r="B17" s="20" t="s">
        <v>151</v>
      </c>
      <c r="C17" s="20" t="s">
        <v>102</v>
      </c>
      <c r="D17" s="20" t="s">
        <v>196</v>
      </c>
    </row>
    <row r="18" spans="1:5" x14ac:dyDescent="0.2">
      <c r="A18" s="18" t="s">
        <v>195</v>
      </c>
      <c r="B18" s="20" t="s">
        <v>106</v>
      </c>
      <c r="C18" s="18"/>
      <c r="D18" s="19"/>
      <c r="E18" s="21"/>
    </row>
    <row r="19" spans="1:5" ht="85.5" x14ac:dyDescent="0.2">
      <c r="A19" s="18" t="s">
        <v>165</v>
      </c>
      <c r="B19" s="20" t="s">
        <v>107</v>
      </c>
      <c r="C19" s="18" t="s">
        <v>108</v>
      </c>
      <c r="D19" s="19" t="s">
        <v>197</v>
      </c>
    </row>
    <row r="20" spans="1:5" ht="30" customHeight="1" x14ac:dyDescent="0.2">
      <c r="A20" s="18" t="s">
        <v>166</v>
      </c>
      <c r="B20" s="18" t="s">
        <v>109</v>
      </c>
      <c r="C20" s="18"/>
      <c r="D20" s="18" t="s">
        <v>216</v>
      </c>
    </row>
    <row r="21" spans="1:5" ht="29.25" customHeight="1" x14ac:dyDescent="0.2">
      <c r="A21" s="18" t="s">
        <v>167</v>
      </c>
      <c r="B21" s="18" t="s">
        <v>110</v>
      </c>
      <c r="C21" s="18"/>
      <c r="D21" s="18"/>
    </row>
    <row r="22" spans="1:5" ht="128.25" x14ac:dyDescent="0.2">
      <c r="A22" s="18" t="s">
        <v>168</v>
      </c>
      <c r="B22" s="20" t="s">
        <v>157</v>
      </c>
      <c r="C22" s="20" t="s">
        <v>203</v>
      </c>
      <c r="D22" s="25" t="s">
        <v>198</v>
      </c>
    </row>
    <row r="23" spans="1:5" x14ac:dyDescent="0.2">
      <c r="A23" s="18" t="s">
        <v>111</v>
      </c>
      <c r="B23" s="18" t="s">
        <v>169</v>
      </c>
      <c r="C23" s="18"/>
      <c r="D23" s="19"/>
    </row>
    <row r="24" spans="1:5" ht="28.5" x14ac:dyDescent="0.2">
      <c r="A24" s="18" t="s">
        <v>170</v>
      </c>
      <c r="B24" s="18" t="s">
        <v>171</v>
      </c>
      <c r="C24" s="18"/>
      <c r="D24" s="19" t="s">
        <v>207</v>
      </c>
    </row>
    <row r="25" spans="1:5" x14ac:dyDescent="0.2">
      <c r="A25" s="18" t="s">
        <v>172</v>
      </c>
      <c r="B25" s="18" t="s">
        <v>112</v>
      </c>
      <c r="C25" s="18"/>
      <c r="D25" s="19"/>
    </row>
    <row r="26" spans="1:5" ht="42.75" x14ac:dyDescent="0.2">
      <c r="A26" s="18" t="s">
        <v>173</v>
      </c>
      <c r="B26" s="18" t="s">
        <v>113</v>
      </c>
      <c r="C26" s="18"/>
      <c r="D26" s="19" t="s">
        <v>204</v>
      </c>
    </row>
    <row r="27" spans="1:5" ht="42.75" x14ac:dyDescent="0.2">
      <c r="A27" s="18" t="s">
        <v>174</v>
      </c>
      <c r="B27" s="18" t="s">
        <v>114</v>
      </c>
      <c r="C27" s="18"/>
      <c r="D27" s="20" t="s">
        <v>115</v>
      </c>
    </row>
  </sheetData>
  <mergeCells count="2">
    <mergeCell ref="A1:D1"/>
    <mergeCell ref="A2:D2"/>
  </mergeCells>
  <pageMargins left="0.7" right="0.7" top="0.75" bottom="0.75" header="0.3" footer="0.3"/>
  <pageSetup paperSize="9" scale="68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opLeftCell="A22" workbookViewId="0">
      <selection sqref="A1:XFD1048576"/>
    </sheetView>
  </sheetViews>
  <sheetFormatPr defaultRowHeight="14.25" x14ac:dyDescent="0.2"/>
  <sheetData/>
  <pageMargins left="0.7" right="0.7" top="0.75" bottom="0.75" header="0.3" footer="0.3"/>
  <pageSetup paperSize="9" scale="8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7"/>
  <sheetViews>
    <sheetView topLeftCell="A30" zoomScaleNormal="100" workbookViewId="0">
      <selection activeCell="C49" sqref="C49"/>
    </sheetView>
  </sheetViews>
  <sheetFormatPr defaultColWidth="9.125" defaultRowHeight="14.25" x14ac:dyDescent="0.2"/>
  <cols>
    <col min="1" max="1" width="14" style="14" customWidth="1"/>
    <col min="2" max="2" width="35.75" style="14" bestFit="1" customWidth="1"/>
    <col min="3" max="3" width="31.125" style="14" customWidth="1"/>
    <col min="4" max="16384" width="9.125" style="14"/>
  </cols>
  <sheetData>
    <row r="1" spans="1:3" ht="19.5" thickBot="1" x14ac:dyDescent="0.25">
      <c r="A1" s="84" t="s">
        <v>116</v>
      </c>
      <c r="B1" s="84"/>
      <c r="C1" s="84"/>
    </row>
    <row r="2" spans="1:3" ht="15" thickTop="1" x14ac:dyDescent="0.2"/>
    <row r="3" spans="1:3" ht="18" x14ac:dyDescent="0.2">
      <c r="A3" s="64"/>
      <c r="B3" s="65" t="s">
        <v>117</v>
      </c>
      <c r="C3" s="64"/>
    </row>
    <row r="4" spans="1:3" x14ac:dyDescent="0.2">
      <c r="A4" s="66" t="s">
        <v>118</v>
      </c>
      <c r="B4" s="66" t="s">
        <v>119</v>
      </c>
      <c r="C4" s="66" t="s">
        <v>92</v>
      </c>
    </row>
    <row r="5" spans="1:3" x14ac:dyDescent="0.2">
      <c r="A5" s="62">
        <v>1</v>
      </c>
      <c r="B5" s="18" t="s">
        <v>120</v>
      </c>
      <c r="C5" s="18"/>
    </row>
    <row r="6" spans="1:3" x14ac:dyDescent="0.2">
      <c r="A6" s="62">
        <v>2</v>
      </c>
      <c r="B6" s="18" t="s">
        <v>121</v>
      </c>
      <c r="C6" s="18"/>
    </row>
    <row r="7" spans="1:3" x14ac:dyDescent="0.2">
      <c r="A7" s="62">
        <v>3</v>
      </c>
      <c r="B7" s="18" t="s">
        <v>122</v>
      </c>
      <c r="C7" s="18"/>
    </row>
    <row r="8" spans="1:3" x14ac:dyDescent="0.2">
      <c r="A8" s="62">
        <v>4</v>
      </c>
      <c r="B8" s="18" t="s">
        <v>123</v>
      </c>
      <c r="C8" s="18"/>
    </row>
    <row r="9" spans="1:3" x14ac:dyDescent="0.2">
      <c r="A9" s="62">
        <v>5</v>
      </c>
      <c r="B9" s="18" t="s">
        <v>124</v>
      </c>
      <c r="C9" s="18"/>
    </row>
    <row r="10" spans="1:3" x14ac:dyDescent="0.2">
      <c r="A10" s="62">
        <v>6</v>
      </c>
      <c r="B10" s="18" t="s">
        <v>125</v>
      </c>
      <c r="C10" s="18"/>
    </row>
    <row r="11" spans="1:3" x14ac:dyDescent="0.2">
      <c r="A11" s="67" t="s">
        <v>126</v>
      </c>
      <c r="B11" s="68" t="s">
        <v>127</v>
      </c>
      <c r="C11" s="67"/>
    </row>
    <row r="12" spans="1:3" x14ac:dyDescent="0.2">
      <c r="A12" s="67" t="s">
        <v>90</v>
      </c>
      <c r="B12" s="68" t="s">
        <v>128</v>
      </c>
      <c r="C12" s="67"/>
    </row>
    <row r="13" spans="1:3" x14ac:dyDescent="0.2">
      <c r="A13" s="67" t="s">
        <v>129</v>
      </c>
      <c r="B13" s="68">
        <v>180</v>
      </c>
      <c r="C13" s="69" t="s">
        <v>130</v>
      </c>
    </row>
    <row r="14" spans="1:3" x14ac:dyDescent="0.2">
      <c r="A14" s="67" t="s">
        <v>131</v>
      </c>
      <c r="B14" s="68">
        <v>34</v>
      </c>
      <c r="C14" s="69" t="s">
        <v>132</v>
      </c>
    </row>
    <row r="15" spans="1:3" x14ac:dyDescent="0.2">
      <c r="A15" s="67" t="s">
        <v>133</v>
      </c>
      <c r="B15" s="68">
        <v>7</v>
      </c>
      <c r="C15" s="69" t="s">
        <v>134</v>
      </c>
    </row>
    <row r="16" spans="1:3" x14ac:dyDescent="0.2">
      <c r="A16" s="67" t="s">
        <v>135</v>
      </c>
      <c r="B16" s="68" t="s">
        <v>136</v>
      </c>
      <c r="C16" s="69" t="s">
        <v>137</v>
      </c>
    </row>
    <row r="17" spans="1:3" x14ac:dyDescent="0.2">
      <c r="A17" s="70"/>
      <c r="B17" s="70"/>
      <c r="C17" s="70"/>
    </row>
    <row r="18" spans="1:3" ht="18" x14ac:dyDescent="0.2">
      <c r="A18" s="71"/>
      <c r="B18" s="72" t="s">
        <v>138</v>
      </c>
      <c r="C18" s="71"/>
    </row>
    <row r="19" spans="1:3" x14ac:dyDescent="0.2">
      <c r="A19" s="66" t="s">
        <v>118</v>
      </c>
      <c r="B19" s="66" t="s">
        <v>119</v>
      </c>
      <c r="C19" s="66" t="s">
        <v>92</v>
      </c>
    </row>
    <row r="20" spans="1:3" x14ac:dyDescent="0.2">
      <c r="A20" s="62">
        <v>1</v>
      </c>
      <c r="B20" s="18" t="s">
        <v>139</v>
      </c>
      <c r="C20" s="18"/>
    </row>
    <row r="21" spans="1:3" x14ac:dyDescent="0.2">
      <c r="A21" s="62">
        <v>2</v>
      </c>
      <c r="B21" s="18" t="s">
        <v>140</v>
      </c>
      <c r="C21" s="18" t="s">
        <v>141</v>
      </c>
    </row>
    <row r="22" spans="1:3" x14ac:dyDescent="0.2">
      <c r="A22" s="62">
        <v>3</v>
      </c>
      <c r="B22" s="18" t="s">
        <v>142</v>
      </c>
      <c r="C22" s="18"/>
    </row>
    <row r="23" spans="1:3" x14ac:dyDescent="0.2">
      <c r="A23" s="73" t="s">
        <v>126</v>
      </c>
      <c r="B23" s="74" t="s">
        <v>143</v>
      </c>
      <c r="C23" s="73"/>
    </row>
    <row r="24" spans="1:3" x14ac:dyDescent="0.2">
      <c r="A24" s="73" t="s">
        <v>90</v>
      </c>
      <c r="B24" s="74" t="s">
        <v>144</v>
      </c>
      <c r="C24" s="71"/>
    </row>
    <row r="25" spans="1:3" x14ac:dyDescent="0.2">
      <c r="A25" s="73" t="s">
        <v>129</v>
      </c>
      <c r="B25" s="74">
        <v>80</v>
      </c>
      <c r="C25" s="73" t="s">
        <v>130</v>
      </c>
    </row>
    <row r="26" spans="1:3" x14ac:dyDescent="0.2">
      <c r="A26" s="73" t="s">
        <v>131</v>
      </c>
      <c r="B26" s="74">
        <v>38</v>
      </c>
      <c r="C26" s="73" t="s">
        <v>145</v>
      </c>
    </row>
    <row r="27" spans="1:3" x14ac:dyDescent="0.2">
      <c r="A27" s="73" t="s">
        <v>135</v>
      </c>
      <c r="B27" s="74" t="s">
        <v>136</v>
      </c>
      <c r="C27" s="75" t="s">
        <v>137</v>
      </c>
    </row>
    <row r="30" spans="1:3" ht="18" x14ac:dyDescent="0.2">
      <c r="A30" s="76"/>
      <c r="B30" s="77" t="s">
        <v>146</v>
      </c>
      <c r="C30" s="76"/>
    </row>
    <row r="31" spans="1:3" x14ac:dyDescent="0.2">
      <c r="A31" s="66" t="s">
        <v>118</v>
      </c>
      <c r="B31" s="66" t="s">
        <v>119</v>
      </c>
      <c r="C31" s="66" t="s">
        <v>182</v>
      </c>
    </row>
    <row r="32" spans="1:3" x14ac:dyDescent="0.2">
      <c r="A32" s="62">
        <v>1</v>
      </c>
      <c r="B32" s="18" t="s">
        <v>147</v>
      </c>
      <c r="C32" s="62"/>
    </row>
    <row r="33" spans="1:6" x14ac:dyDescent="0.2">
      <c r="A33" s="62">
        <v>2</v>
      </c>
      <c r="B33" s="18" t="s">
        <v>181</v>
      </c>
      <c r="C33" s="62">
        <v>340</v>
      </c>
    </row>
    <row r="34" spans="1:6" x14ac:dyDescent="0.2">
      <c r="A34" s="62">
        <v>3</v>
      </c>
      <c r="B34" s="18" t="s">
        <v>183</v>
      </c>
      <c r="C34" s="62">
        <v>200</v>
      </c>
    </row>
    <row r="35" spans="1:6" x14ac:dyDescent="0.2">
      <c r="A35" s="62">
        <v>4</v>
      </c>
      <c r="B35" s="18" t="s">
        <v>184</v>
      </c>
      <c r="C35" s="62">
        <v>120</v>
      </c>
    </row>
    <row r="36" spans="1:6" x14ac:dyDescent="0.2">
      <c r="A36" s="62">
        <v>5</v>
      </c>
      <c r="B36" s="18" t="s">
        <v>186</v>
      </c>
      <c r="C36" s="62">
        <v>120</v>
      </c>
    </row>
    <row r="37" spans="1:6" x14ac:dyDescent="0.2">
      <c r="A37" s="62">
        <v>6</v>
      </c>
      <c r="B37" s="18" t="s">
        <v>185</v>
      </c>
      <c r="C37" s="62">
        <v>130</v>
      </c>
    </row>
    <row r="38" spans="1:6" x14ac:dyDescent="0.2">
      <c r="A38" s="62">
        <v>7</v>
      </c>
      <c r="B38" s="18" t="s">
        <v>208</v>
      </c>
      <c r="C38" s="62">
        <v>120</v>
      </c>
    </row>
    <row r="39" spans="1:6" x14ac:dyDescent="0.2">
      <c r="A39" s="62">
        <v>8</v>
      </c>
      <c r="B39" s="18" t="s">
        <v>213</v>
      </c>
      <c r="C39" s="62">
        <v>150</v>
      </c>
    </row>
    <row r="40" spans="1:6" x14ac:dyDescent="0.2">
      <c r="A40" s="62">
        <v>9</v>
      </c>
      <c r="B40" s="18" t="s">
        <v>214</v>
      </c>
      <c r="C40" s="62"/>
    </row>
    <row r="41" spans="1:6" ht="28.5" x14ac:dyDescent="0.2">
      <c r="A41" s="62">
        <v>10</v>
      </c>
      <c r="B41" s="20" t="s">
        <v>180</v>
      </c>
      <c r="C41" s="81"/>
      <c r="E41" s="14">
        <v>2300</v>
      </c>
      <c r="F41" s="14">
        <v>6</v>
      </c>
    </row>
    <row r="42" spans="1:6" x14ac:dyDescent="0.2">
      <c r="A42" s="78" t="s">
        <v>126</v>
      </c>
      <c r="B42" s="79" t="s">
        <v>148</v>
      </c>
      <c r="C42" s="78"/>
    </row>
    <row r="43" spans="1:6" x14ac:dyDescent="0.2">
      <c r="A43" s="78" t="s">
        <v>90</v>
      </c>
      <c r="B43" s="79" t="s">
        <v>149</v>
      </c>
      <c r="C43" s="78"/>
    </row>
    <row r="44" spans="1:6" x14ac:dyDescent="0.2">
      <c r="A44" s="78" t="s">
        <v>129</v>
      </c>
      <c r="B44" s="79"/>
      <c r="C44" s="80" t="s">
        <v>130</v>
      </c>
    </row>
    <row r="45" spans="1:6" x14ac:dyDescent="0.2">
      <c r="A45" s="78" t="s">
        <v>131</v>
      </c>
      <c r="B45" s="79">
        <v>36</v>
      </c>
      <c r="C45" s="80" t="s">
        <v>132</v>
      </c>
      <c r="D45" s="14" t="s">
        <v>212</v>
      </c>
    </row>
    <row r="46" spans="1:6" x14ac:dyDescent="0.2">
      <c r="A46" s="78" t="s">
        <v>133</v>
      </c>
      <c r="B46" s="79">
        <v>6</v>
      </c>
      <c r="C46" s="80" t="s">
        <v>209</v>
      </c>
    </row>
    <row r="47" spans="1:6" x14ac:dyDescent="0.2">
      <c r="A47" s="78" t="s">
        <v>135</v>
      </c>
      <c r="B47" s="79" t="s">
        <v>150</v>
      </c>
      <c r="C47" s="80"/>
    </row>
  </sheetData>
  <mergeCells count="1">
    <mergeCell ref="A1:C1"/>
  </mergeCells>
  <pageMargins left="0.7" right="0.7" top="0.75" bottom="0.75" header="0.3" footer="0.3"/>
  <pageSetup paperSize="9" scale="9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D29" sqref="D29"/>
    </sheetView>
  </sheetViews>
  <sheetFormatPr defaultColWidth="9.125" defaultRowHeight="15" x14ac:dyDescent="0.2"/>
  <cols>
    <col min="1" max="1" width="6.875" style="47" customWidth="1"/>
    <col min="2" max="3" width="27.375" style="47" customWidth="1"/>
    <col min="4" max="4" width="25.375" style="47" customWidth="1"/>
    <col min="5" max="5" width="20.375" style="47" customWidth="1"/>
    <col min="6" max="6" width="41.75" style="47" customWidth="1"/>
    <col min="7" max="16384" width="9.125" style="47"/>
  </cols>
  <sheetData>
    <row r="1" spans="1:9" ht="15.75" x14ac:dyDescent="0.2">
      <c r="A1" s="85" t="s">
        <v>0</v>
      </c>
      <c r="B1" s="85"/>
      <c r="C1" s="85"/>
      <c r="D1" s="85"/>
      <c r="E1" s="85"/>
      <c r="F1" s="85"/>
    </row>
    <row r="2" spans="1:9" ht="15.75" x14ac:dyDescent="0.2">
      <c r="A2" s="52" t="s">
        <v>1</v>
      </c>
      <c r="B2" s="53" t="s">
        <v>2</v>
      </c>
      <c r="C2" s="53" t="s">
        <v>4</v>
      </c>
      <c r="D2" s="53" t="s">
        <v>5</v>
      </c>
      <c r="E2" s="53" t="s">
        <v>160</v>
      </c>
      <c r="F2" s="54" t="s">
        <v>6</v>
      </c>
    </row>
    <row r="3" spans="1:9" x14ac:dyDescent="0.2">
      <c r="A3" s="50">
        <v>1</v>
      </c>
      <c r="B3" s="49" t="s">
        <v>7</v>
      </c>
      <c r="C3" s="49" t="s">
        <v>9</v>
      </c>
      <c r="D3" s="49" t="s">
        <v>10</v>
      </c>
      <c r="E3" s="48" t="s">
        <v>161</v>
      </c>
      <c r="F3" s="51" t="s">
        <v>11</v>
      </c>
      <c r="H3" s="59" t="s">
        <v>179</v>
      </c>
      <c r="I3" s="59">
        <f>COUNTIF(Table2[Size for Shirt],H3)</f>
        <v>0</v>
      </c>
    </row>
    <row r="4" spans="1:9" x14ac:dyDescent="0.2">
      <c r="A4" s="50">
        <v>2</v>
      </c>
      <c r="B4" s="49" t="s">
        <v>13</v>
      </c>
      <c r="C4" s="49" t="s">
        <v>15</v>
      </c>
      <c r="D4" s="49" t="s">
        <v>16</v>
      </c>
      <c r="E4" s="48" t="s">
        <v>162</v>
      </c>
      <c r="F4" s="51" t="s">
        <v>11</v>
      </c>
      <c r="H4" s="59" t="s">
        <v>163</v>
      </c>
      <c r="I4" s="59">
        <f>COUNTIF(Table2[Size for Shirt],H4)</f>
        <v>2</v>
      </c>
    </row>
    <row r="5" spans="1:9" x14ac:dyDescent="0.2">
      <c r="A5" s="50">
        <v>3</v>
      </c>
      <c r="B5" s="49" t="s">
        <v>17</v>
      </c>
      <c r="C5" s="49" t="s">
        <v>18</v>
      </c>
      <c r="D5" s="49" t="s">
        <v>16</v>
      </c>
      <c r="E5" s="48" t="s">
        <v>162</v>
      </c>
      <c r="F5" s="51" t="s">
        <v>11</v>
      </c>
      <c r="H5" s="60" t="s">
        <v>162</v>
      </c>
      <c r="I5" s="59">
        <f>COUNTIF(Table2[Size for Shirt],H5)</f>
        <v>8</v>
      </c>
    </row>
    <row r="6" spans="1:9" x14ac:dyDescent="0.2">
      <c r="A6" s="50">
        <v>4</v>
      </c>
      <c r="B6" s="49" t="s">
        <v>19</v>
      </c>
      <c r="C6" s="49" t="s">
        <v>20</v>
      </c>
      <c r="D6" s="49" t="s">
        <v>16</v>
      </c>
      <c r="E6" s="48" t="s">
        <v>163</v>
      </c>
      <c r="F6" s="51" t="s">
        <v>11</v>
      </c>
      <c r="H6" s="60" t="s">
        <v>161</v>
      </c>
      <c r="I6" s="59">
        <f>COUNTIF(Table2[Size for Shirt],H6)</f>
        <v>10</v>
      </c>
    </row>
    <row r="7" spans="1:9" x14ac:dyDescent="0.2">
      <c r="A7" s="50">
        <v>5</v>
      </c>
      <c r="B7" s="49" t="s">
        <v>21</v>
      </c>
      <c r="C7" s="49" t="s">
        <v>22</v>
      </c>
      <c r="D7" s="49" t="s">
        <v>16</v>
      </c>
      <c r="E7" s="48" t="s">
        <v>162</v>
      </c>
      <c r="F7" s="51" t="s">
        <v>11</v>
      </c>
      <c r="H7" s="59" t="s">
        <v>164</v>
      </c>
      <c r="I7" s="59">
        <f>COUNTIF(Table2[Size for Shirt],H7)</f>
        <v>1</v>
      </c>
    </row>
    <row r="8" spans="1:9" ht="15.75" x14ac:dyDescent="0.2">
      <c r="A8" s="50">
        <v>6</v>
      </c>
      <c r="B8" s="49" t="s">
        <v>23</v>
      </c>
      <c r="C8" s="49" t="s">
        <v>24</v>
      </c>
      <c r="D8" s="49" t="s">
        <v>16</v>
      </c>
      <c r="E8" s="48" t="s">
        <v>163</v>
      </c>
      <c r="F8" s="51" t="s">
        <v>11</v>
      </c>
      <c r="I8" s="61">
        <f>SUM(I3:I7)</f>
        <v>21</v>
      </c>
    </row>
    <row r="9" spans="1:9" x14ac:dyDescent="0.2">
      <c r="A9" s="50">
        <v>7</v>
      </c>
      <c r="B9" s="49" t="s">
        <v>25</v>
      </c>
      <c r="C9" s="49" t="s">
        <v>26</v>
      </c>
      <c r="D9" s="49" t="s">
        <v>16</v>
      </c>
      <c r="E9" s="48" t="s">
        <v>162</v>
      </c>
      <c r="F9" s="51" t="s">
        <v>11</v>
      </c>
    </row>
    <row r="10" spans="1:9" x14ac:dyDescent="0.2">
      <c r="A10" s="50">
        <v>8</v>
      </c>
      <c r="B10" s="49" t="s">
        <v>27</v>
      </c>
      <c r="C10" s="49" t="s">
        <v>28</v>
      </c>
      <c r="D10" s="49" t="s">
        <v>16</v>
      </c>
      <c r="E10" s="48" t="s">
        <v>162</v>
      </c>
      <c r="F10" s="51" t="s">
        <v>11</v>
      </c>
    </row>
    <row r="11" spans="1:9" x14ac:dyDescent="0.2">
      <c r="A11" s="50">
        <v>9</v>
      </c>
      <c r="B11" s="49" t="s">
        <v>29</v>
      </c>
      <c r="C11" s="49" t="s">
        <v>30</v>
      </c>
      <c r="D11" s="49" t="s">
        <v>16</v>
      </c>
      <c r="E11" s="48" t="s">
        <v>161</v>
      </c>
      <c r="F11" s="51" t="s">
        <v>11</v>
      </c>
    </row>
    <row r="12" spans="1:9" x14ac:dyDescent="0.2">
      <c r="A12" s="50">
        <v>10</v>
      </c>
      <c r="B12" s="49" t="s">
        <v>31</v>
      </c>
      <c r="C12" s="49" t="s">
        <v>32</v>
      </c>
      <c r="D12" s="49" t="s">
        <v>16</v>
      </c>
      <c r="E12" s="48" t="s">
        <v>162</v>
      </c>
      <c r="F12" s="51" t="s">
        <v>33</v>
      </c>
    </row>
    <row r="13" spans="1:9" x14ac:dyDescent="0.2">
      <c r="A13" s="50">
        <v>11</v>
      </c>
      <c r="B13" s="49" t="s">
        <v>34</v>
      </c>
      <c r="C13" s="49" t="s">
        <v>35</v>
      </c>
      <c r="D13" s="49" t="s">
        <v>36</v>
      </c>
      <c r="E13" s="48" t="s">
        <v>161</v>
      </c>
      <c r="F13" s="51" t="s">
        <v>37</v>
      </c>
    </row>
    <row r="14" spans="1:9" x14ac:dyDescent="0.2">
      <c r="A14" s="50">
        <v>12</v>
      </c>
      <c r="B14" s="49" t="s">
        <v>38</v>
      </c>
      <c r="C14" s="49" t="s">
        <v>39</v>
      </c>
      <c r="D14" s="49" t="s">
        <v>36</v>
      </c>
      <c r="E14" s="48" t="s">
        <v>161</v>
      </c>
      <c r="F14" s="51" t="s">
        <v>40</v>
      </c>
    </row>
    <row r="15" spans="1:9" x14ac:dyDescent="0.2">
      <c r="A15" s="50">
        <v>13</v>
      </c>
      <c r="B15" s="49" t="s">
        <v>41</v>
      </c>
      <c r="C15" s="49" t="s">
        <v>42</v>
      </c>
      <c r="D15" s="49" t="s">
        <v>36</v>
      </c>
      <c r="E15" s="48" t="s">
        <v>161</v>
      </c>
      <c r="F15" s="51" t="s">
        <v>43</v>
      </c>
    </row>
    <row r="16" spans="1:9" x14ac:dyDescent="0.2">
      <c r="A16" s="50">
        <v>14</v>
      </c>
      <c r="B16" s="49" t="s">
        <v>44</v>
      </c>
      <c r="C16" s="49" t="s">
        <v>45</v>
      </c>
      <c r="D16" s="49" t="s">
        <v>16</v>
      </c>
      <c r="E16" s="48" t="s">
        <v>164</v>
      </c>
      <c r="F16" s="51" t="s">
        <v>46</v>
      </c>
    </row>
    <row r="17" spans="1:6" x14ac:dyDescent="0.2">
      <c r="A17" s="50">
        <v>15</v>
      </c>
      <c r="B17" s="49" t="s">
        <v>47</v>
      </c>
      <c r="C17" s="49" t="s">
        <v>48</v>
      </c>
      <c r="D17" s="49" t="s">
        <v>16</v>
      </c>
      <c r="E17" s="48" t="s">
        <v>161</v>
      </c>
      <c r="F17" s="51" t="s">
        <v>49</v>
      </c>
    </row>
    <row r="18" spans="1:6" x14ac:dyDescent="0.2">
      <c r="A18" s="50">
        <v>16</v>
      </c>
      <c r="B18" s="49" t="s">
        <v>50</v>
      </c>
      <c r="C18" s="49" t="s">
        <v>51</v>
      </c>
      <c r="D18" s="49" t="s">
        <v>36</v>
      </c>
      <c r="E18" s="48" t="s">
        <v>162</v>
      </c>
      <c r="F18" s="51" t="s">
        <v>52</v>
      </c>
    </row>
    <row r="19" spans="1:6" x14ac:dyDescent="0.2">
      <c r="A19" s="50">
        <v>17</v>
      </c>
      <c r="B19" s="49" t="s">
        <v>53</v>
      </c>
      <c r="C19" s="49" t="s">
        <v>54</v>
      </c>
      <c r="D19" s="49" t="s">
        <v>36</v>
      </c>
      <c r="E19" s="48" t="s">
        <v>161</v>
      </c>
      <c r="F19" s="51" t="s">
        <v>55</v>
      </c>
    </row>
    <row r="20" spans="1:6" x14ac:dyDescent="0.2">
      <c r="A20" s="50">
        <v>18</v>
      </c>
      <c r="B20" s="49" t="s">
        <v>56</v>
      </c>
      <c r="C20" s="49" t="s">
        <v>57</v>
      </c>
      <c r="D20" s="49" t="s">
        <v>36</v>
      </c>
      <c r="E20" s="48" t="s">
        <v>161</v>
      </c>
      <c r="F20" s="51" t="s">
        <v>58</v>
      </c>
    </row>
    <row r="21" spans="1:6" x14ac:dyDescent="0.2">
      <c r="A21" s="50">
        <v>19</v>
      </c>
      <c r="B21" s="49" t="s">
        <v>59</v>
      </c>
      <c r="C21" s="49" t="s">
        <v>60</v>
      </c>
      <c r="D21" s="49" t="s">
        <v>16</v>
      </c>
      <c r="E21" s="48" t="s">
        <v>161</v>
      </c>
      <c r="F21" s="51" t="s">
        <v>61</v>
      </c>
    </row>
    <row r="22" spans="1:6" x14ac:dyDescent="0.2">
      <c r="A22" s="50">
        <v>20</v>
      </c>
      <c r="B22" s="49" t="s">
        <v>62</v>
      </c>
      <c r="C22" s="49" t="s">
        <v>63</v>
      </c>
      <c r="D22" s="49" t="s">
        <v>16</v>
      </c>
      <c r="E22" s="48" t="s">
        <v>162</v>
      </c>
      <c r="F22" s="51" t="s">
        <v>64</v>
      </c>
    </row>
    <row r="23" spans="1:6" x14ac:dyDescent="0.2">
      <c r="A23" s="55">
        <v>21</v>
      </c>
      <c r="B23" s="56" t="s">
        <v>177</v>
      </c>
      <c r="C23" s="56"/>
      <c r="D23" s="56" t="s">
        <v>178</v>
      </c>
      <c r="E23" s="57" t="s">
        <v>161</v>
      </c>
      <c r="F23" s="58" t="s">
        <v>215</v>
      </c>
    </row>
  </sheetData>
  <mergeCells count="1">
    <mergeCell ref="A1:F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รายชื่อคณะ</vt:lpstr>
      <vt:lpstr>กำหนดการ</vt:lpstr>
      <vt:lpstr>ศทบ 1</vt:lpstr>
      <vt:lpstr>เมนูอาหาร</vt:lpstr>
      <vt:lpstr>ไซส์เสื้อ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Kornkamon</dc:creator>
  <cp:lastModifiedBy>Kornkamon</cp:lastModifiedBy>
  <cp:lastPrinted>2017-05-02T08:58:14Z</cp:lastPrinted>
  <dcterms:created xsi:type="dcterms:W3CDTF">2017-04-29T07:45:24Z</dcterms:created>
  <dcterms:modified xsi:type="dcterms:W3CDTF">2017-05-03T04:18:11Z</dcterms:modified>
</cp:coreProperties>
</file>