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คณะกรรมการส่งเสริมอาชีพ อ.แม่ฟ้าหลวง\"/>
    </mc:Choice>
  </mc:AlternateContent>
  <bookViews>
    <workbookView xWindow="0" yWindow="0" windowWidth="11340" windowHeight="7020" activeTab="3"/>
  </bookViews>
  <sheets>
    <sheet name="กำหนดการ" sheetId="5" r:id="rId1"/>
    <sheet name="รายชื่อ" sheetId="2" r:id="rId2"/>
    <sheet name="ผังนอน ปางมะหัน" sheetId="3" r:id="rId3"/>
    <sheet name="ผังนั่งรถ" sheetId="1" r:id="rId4"/>
    <sheet name="เมนูอาหาร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3" l="1"/>
  <c r="B58" i="3"/>
  <c r="B59" i="3"/>
  <c r="B60" i="3"/>
  <c r="B61" i="3"/>
  <c r="B62" i="3"/>
  <c r="B63" i="3"/>
  <c r="C55" i="3" l="1"/>
  <c r="D55" i="3"/>
  <c r="B55" i="3"/>
  <c r="B48" i="3"/>
  <c r="C41" i="3"/>
  <c r="D41" i="3"/>
  <c r="B41" i="3"/>
  <c r="C40" i="3"/>
  <c r="D40" i="3"/>
  <c r="B40" i="3"/>
  <c r="C56" i="3" l="1"/>
  <c r="D56" i="3"/>
  <c r="C58" i="3"/>
  <c r="D58" i="3"/>
  <c r="C59" i="3"/>
  <c r="D59" i="3"/>
  <c r="C60" i="3"/>
  <c r="D60" i="3"/>
  <c r="C61" i="3"/>
  <c r="D61" i="3"/>
  <c r="C62" i="3"/>
  <c r="D62" i="3"/>
  <c r="C63" i="3"/>
  <c r="D63" i="3"/>
  <c r="C64" i="3"/>
  <c r="D64" i="3"/>
  <c r="B56" i="3"/>
  <c r="C52" i="3"/>
  <c r="D52" i="3"/>
  <c r="C53" i="3"/>
  <c r="D53" i="3"/>
  <c r="C54" i="3"/>
  <c r="D54" i="3"/>
  <c r="B53" i="3"/>
  <c r="B54" i="3"/>
  <c r="B52" i="3"/>
  <c r="H5" i="2"/>
  <c r="H6" i="2"/>
  <c r="H7" i="2"/>
  <c r="H8" i="2"/>
  <c r="H4" i="2"/>
  <c r="C50" i="3"/>
  <c r="D50" i="3"/>
  <c r="D51" i="3"/>
  <c r="B51" i="3"/>
  <c r="B50" i="3"/>
  <c r="C46" i="3"/>
  <c r="D46" i="3"/>
  <c r="C47" i="3"/>
  <c r="D47" i="3"/>
  <c r="C48" i="3"/>
  <c r="D48" i="3"/>
  <c r="B47" i="3"/>
  <c r="B46" i="3"/>
  <c r="C42" i="3"/>
  <c r="D42" i="3"/>
  <c r="C43" i="3"/>
  <c r="D43" i="3"/>
  <c r="C44" i="3"/>
  <c r="D44" i="3"/>
  <c r="C45" i="3"/>
  <c r="D45" i="3"/>
  <c r="B43" i="3"/>
  <c r="B44" i="3"/>
  <c r="B45" i="3"/>
  <c r="B42" i="3"/>
  <c r="C14" i="3"/>
  <c r="D14" i="3"/>
  <c r="B14" i="3"/>
  <c r="C10" i="3"/>
  <c r="D10" i="3"/>
  <c r="B10" i="3"/>
  <c r="C38" i="3" l="1"/>
  <c r="D38" i="3"/>
  <c r="C39" i="3"/>
  <c r="D39" i="3"/>
  <c r="B39" i="3"/>
  <c r="B38" i="3"/>
  <c r="C12" i="3"/>
  <c r="D12" i="3"/>
  <c r="C13" i="3"/>
  <c r="D13" i="3"/>
  <c r="B13" i="3"/>
  <c r="B12" i="3"/>
  <c r="C13" i="1" l="1"/>
  <c r="B13" i="1"/>
  <c r="C36" i="3"/>
  <c r="D36" i="3"/>
  <c r="C37" i="3"/>
  <c r="D37" i="3"/>
  <c r="B37" i="3"/>
  <c r="D7" i="1" l="1"/>
  <c r="J5" i="1"/>
  <c r="D4" i="1"/>
  <c r="D6" i="1"/>
  <c r="J4" i="1"/>
  <c r="D5" i="1"/>
  <c r="C35" i="3"/>
  <c r="D35" i="3"/>
  <c r="B36" i="3"/>
  <c r="C28" i="3"/>
  <c r="D28" i="3"/>
  <c r="C29" i="3"/>
  <c r="D29" i="3"/>
  <c r="C30" i="3"/>
  <c r="D30" i="3"/>
  <c r="C31" i="3"/>
  <c r="D31" i="3"/>
  <c r="C32" i="3"/>
  <c r="D32" i="3"/>
  <c r="C33" i="3"/>
  <c r="D33" i="3"/>
  <c r="C34" i="3"/>
  <c r="D34" i="3"/>
  <c r="B29" i="3"/>
  <c r="B30" i="3"/>
  <c r="B31" i="3"/>
  <c r="B32" i="3"/>
  <c r="B33" i="3"/>
  <c r="B34" i="3"/>
  <c r="B35" i="3"/>
  <c r="B28" i="3"/>
  <c r="C15" i="3"/>
  <c r="D15" i="3"/>
  <c r="C16" i="3"/>
  <c r="D16" i="3"/>
  <c r="C17" i="3"/>
  <c r="D17" i="3"/>
  <c r="C18" i="3"/>
  <c r="D18" i="3"/>
  <c r="C19" i="3"/>
  <c r="D19" i="3"/>
  <c r="C20" i="3"/>
  <c r="D20" i="3"/>
  <c r="C21" i="3"/>
  <c r="D21" i="3"/>
  <c r="C22" i="3"/>
  <c r="D22" i="3"/>
  <c r="C23" i="3"/>
  <c r="D23" i="3"/>
  <c r="C24" i="3"/>
  <c r="D24" i="3"/>
  <c r="C25" i="3"/>
  <c r="D25" i="3"/>
  <c r="C26" i="3"/>
  <c r="D26" i="3"/>
  <c r="B16" i="3"/>
  <c r="B17" i="3"/>
  <c r="B18" i="3"/>
  <c r="B19" i="3"/>
  <c r="B20" i="3"/>
  <c r="B21" i="3"/>
  <c r="B22" i="3"/>
  <c r="B23" i="3"/>
  <c r="B24" i="3"/>
  <c r="B25" i="3"/>
  <c r="B26" i="3"/>
  <c r="B15" i="3"/>
  <c r="C8" i="3"/>
  <c r="D8" i="3"/>
  <c r="B8" i="3"/>
  <c r="J6" i="1"/>
  <c r="H3" i="2"/>
  <c r="H2" i="2"/>
  <c r="H9" i="2" l="1"/>
  <c r="J8" i="1"/>
</calcChain>
</file>

<file path=xl/sharedStrings.xml><?xml version="1.0" encoding="utf-8"?>
<sst xmlns="http://schemas.openxmlformats.org/spreadsheetml/2006/main" count="599" uniqueCount="313">
  <si>
    <t>FTN 4WD</t>
  </si>
  <si>
    <t>7 กฒ 94</t>
  </si>
  <si>
    <t>Total</t>
  </si>
  <si>
    <t>ลำดับ</t>
  </si>
  <si>
    <t>คณะกรรมการส่งเสริมอาชีพ อำเภอแม่ฟ้าหลวง</t>
  </si>
  <si>
    <t>วันที่ 9 - 10 กรกฎาคม  2562</t>
  </si>
  <si>
    <t>นั่งรถคันที่</t>
  </si>
  <si>
    <t>คำนำหน้า</t>
  </si>
  <si>
    <t>ชื่อ</t>
  </si>
  <si>
    <t>นามสกุล</t>
  </si>
  <si>
    <t>เบอร์โทร</t>
  </si>
  <si>
    <t>ประเสริฐวงษ์</t>
  </si>
  <si>
    <t>วงศ์ภักดิ์</t>
  </si>
  <si>
    <t>ปินตาเขียว</t>
  </si>
  <si>
    <t>จันทร์เป็งผัด</t>
  </si>
  <si>
    <t>สุขเกษม</t>
  </si>
  <si>
    <t>หล้าสม</t>
  </si>
  <si>
    <t>เกเย็น</t>
  </si>
  <si>
    <t>เผ็งทอง</t>
  </si>
  <si>
    <t>ใจงาม</t>
  </si>
  <si>
    <t>สายบุญยืน</t>
  </si>
  <si>
    <t>เกศสุวรรณรักษ์</t>
  </si>
  <si>
    <t>แก้วศิริ</t>
  </si>
  <si>
    <t>อินปัน</t>
  </si>
  <si>
    <t>ปันสีทอง</t>
  </si>
  <si>
    <t>แสงยอด</t>
  </si>
  <si>
    <t>รัฐอนันต์พินิจ</t>
  </si>
  <si>
    <t>สายพัฒน์</t>
  </si>
  <si>
    <t>นาย</t>
  </si>
  <si>
    <t>นางสาว</t>
  </si>
  <si>
    <t>นาง</t>
  </si>
  <si>
    <t xml:space="preserve">ปารมี </t>
  </si>
  <si>
    <t>ณรงค์พล</t>
  </si>
  <si>
    <t>เฉลิมพล</t>
  </si>
  <si>
    <t>จารุวัฒน์</t>
  </si>
  <si>
    <t>ปราฌัญ</t>
  </si>
  <si>
    <t>หน่วยงาน</t>
  </si>
  <si>
    <t>อำเภอแม่ฟ้าหลวง</t>
  </si>
  <si>
    <t>เกษตรอำเภอแม่ฟ้าหลวง</t>
  </si>
  <si>
    <t>เกษตรอำเภอแม่สาย</t>
  </si>
  <si>
    <t>สถานีพัฒนาที่ดินเชียงราย</t>
  </si>
  <si>
    <t>ศ.วิจัยและพัฒนาการเลี้ยงสัตว์น้ำจืดเขต 2 (เชียงราย)</t>
  </si>
  <si>
    <t>สนง.ประมงจังหวัดเชียงราย</t>
  </si>
  <si>
    <t>สถาบันพัฒนาฝีมือแรงงาน 20 เชียงราย</t>
  </si>
  <si>
    <t>ศ.ส่งเสริมและพัฒนาอาชีพการเกษตร จ.ชร. (เกษตรที่สูง)</t>
  </si>
  <si>
    <t>ศ.เรียนรู้การพัฒนาสตรีและครอบครัว จ.ชร.</t>
  </si>
  <si>
    <t>ปศุสัตว์อำเภอแม่สาย</t>
  </si>
  <si>
    <t>พัฒนาชุมชนอำเภอแม่สาย</t>
  </si>
  <si>
    <t>พัฒนาชุมชนอำเภอแม่ฟ้าหลวง</t>
  </si>
  <si>
    <t>ปศุสัตว์อำเภอแม่ฟ้าหลวง</t>
  </si>
  <si>
    <t>ศ.พัฒนาราษฎรพื้นที่สูง จ.ชร.</t>
  </si>
  <si>
    <t>อบต.แม่ฟ้าหลวง</t>
  </si>
  <si>
    <t>081-8671167</t>
  </si>
  <si>
    <t>081-1118963</t>
  </si>
  <si>
    <t>081-9504724</t>
  </si>
  <si>
    <t>086-4664595</t>
  </si>
  <si>
    <t>080-0316290</t>
  </si>
  <si>
    <t>084-2803665</t>
  </si>
  <si>
    <t>088-1425161</t>
  </si>
  <si>
    <t>090-6756273</t>
  </si>
  <si>
    <t>081-6041035</t>
  </si>
  <si>
    <t>091-0689639</t>
  </si>
  <si>
    <t>085-6273331</t>
  </si>
  <si>
    <t>097-9207401</t>
  </si>
  <si>
    <t>084-6167285</t>
  </si>
  <si>
    <t>083-0444529</t>
  </si>
  <si>
    <t>081-8846455</t>
  </si>
  <si>
    <t>089-8553332</t>
  </si>
  <si>
    <t>089-7000640</t>
  </si>
  <si>
    <t>087-6960437</t>
  </si>
  <si>
    <t>081-8829863</t>
  </si>
  <si>
    <t>081-0324605</t>
  </si>
  <si>
    <t>083-7633988</t>
  </si>
  <si>
    <t>ชื่อคณะกรรมการส่งเสริมอาชีพ อ.แม่ฟ้าหลวง</t>
  </si>
  <si>
    <t>ณรงค์</t>
  </si>
  <si>
    <t>อภิชัย</t>
  </si>
  <si>
    <t>ประธานสายงานปฏิบัติการพัฒนา</t>
  </si>
  <si>
    <t>สมรส</t>
  </si>
  <si>
    <t>พรมมินทร์</t>
  </si>
  <si>
    <t>ถนอม</t>
  </si>
  <si>
    <t>ใจการ</t>
  </si>
  <si>
    <t>แก้ว</t>
  </si>
  <si>
    <t>สามเจียน</t>
  </si>
  <si>
    <t>เกษม</t>
  </si>
  <si>
    <t>ผู้จัดการฝ่ายภาคสนามอาวุโส</t>
  </si>
  <si>
    <t>ผู้อำนวยการฝ่ายปฏิบัติการพัฒนา</t>
  </si>
  <si>
    <t>สุภาพ</t>
  </si>
  <si>
    <t>เกรียงศักดิ์</t>
  </si>
  <si>
    <t>สรพงษ์</t>
  </si>
  <si>
    <t>จันทิมา</t>
  </si>
  <si>
    <t>เติมศักดิ์</t>
  </si>
  <si>
    <t>ประทีป</t>
  </si>
  <si>
    <t>ณัชวรรัศ</t>
  </si>
  <si>
    <t>ขันติสิทธิ์</t>
  </si>
  <si>
    <t>ผู้จัดการส่วนมหาวิทยาลัยที่มีชีวิต</t>
  </si>
  <si>
    <t>เจ้าหน้าที่เผยแพร่องค์ความรู้</t>
  </si>
  <si>
    <t>ถวิล</t>
  </si>
  <si>
    <t>คำเสาร์</t>
  </si>
  <si>
    <t>ช่างภาพ</t>
  </si>
  <si>
    <t>เจ้าหน้าที่มัลติมีเดีย</t>
  </si>
  <si>
    <t>ช่างไฟฟ้า 1</t>
  </si>
  <si>
    <t>เจ้าหน้าที่ไฟฟ้าดอยตุง</t>
  </si>
  <si>
    <t>ยานยนต์ 1</t>
  </si>
  <si>
    <t>ยานยนต์ 2</t>
  </si>
  <si>
    <t>ยานยนต์ 3</t>
  </si>
  <si>
    <t>ยานยนต์ 4</t>
  </si>
  <si>
    <t>ยานยนต์ 5</t>
  </si>
  <si>
    <t>ยานยนต์ 6</t>
  </si>
  <si>
    <t>ยานยนต์ 7</t>
  </si>
  <si>
    <t>สิงห์คะ</t>
  </si>
  <si>
    <t>พรจัสโชติ</t>
  </si>
  <si>
    <t>ท้าวชัยมูล</t>
  </si>
  <si>
    <t>คำหลงแว่น</t>
  </si>
  <si>
    <t>วิเศษวิไลรักษ์</t>
  </si>
  <si>
    <t>ภิระบรรณ</t>
  </si>
  <si>
    <t>รัชพล</t>
  </si>
  <si>
    <t>วิเศษเพิ่มพร</t>
  </si>
  <si>
    <t>เจ้าหน้าที่ฝ่ายพัฒนาสังคม</t>
  </si>
  <si>
    <t>กระบะ4 ประตู  (พี่สุภาพ ขับเอง)</t>
  </si>
  <si>
    <t>พี่ณรงค์</t>
  </si>
  <si>
    <t>กระบะ 4 ประตู</t>
  </si>
  <si>
    <t>ผู้บริหาร MFLF</t>
  </si>
  <si>
    <t>ส่วนงานอำเภอ</t>
  </si>
  <si>
    <t>ส่วนกลาง</t>
  </si>
  <si>
    <t>เจ้าหน้าที่ MFIF</t>
  </si>
  <si>
    <t>จนท. MFLF</t>
  </si>
  <si>
    <t>คณะส่วนงานอำเภอ</t>
  </si>
  <si>
    <t>คณะส่วนกลาง</t>
  </si>
  <si>
    <t>สรุปยอดจำนวน</t>
  </si>
  <si>
    <t>ยานยนต์ MFIF</t>
  </si>
  <si>
    <t>ช่างไฟฟ้า MFIF</t>
  </si>
  <si>
    <t>ช่างภาพ MFIF</t>
  </si>
  <si>
    <t>ช่างภาพ MFLF</t>
  </si>
  <si>
    <t>ยานยนต์ MFLF</t>
  </si>
  <si>
    <t>ช่างไฟฟ้า MFLF</t>
  </si>
  <si>
    <t>คณะศึกษาดูงานและวางแผนพัฒนาส่งเสริมอาชีพ อ.แม่ฟ้าหลวง</t>
  </si>
  <si>
    <t>ระหว่างวันที่ 9 - 10  กรกฎาคม 2562</t>
  </si>
  <si>
    <t>Chek-in</t>
  </si>
  <si>
    <t>Chek-out</t>
  </si>
  <si>
    <t xml:space="preserve">จำนวนห้องพัก/ เต้นท์ </t>
  </si>
  <si>
    <t>คำนำหน้า/ชื่อ/สกุล</t>
  </si>
  <si>
    <t>เพศ</t>
  </si>
  <si>
    <t>หมายเลขห้อง</t>
  </si>
  <si>
    <t>หมายเหตุ</t>
  </si>
  <si>
    <t>หญิง</t>
  </si>
  <si>
    <t>ห้องที่ 1</t>
  </si>
  <si>
    <t>ห้องที่ 2</t>
  </si>
  <si>
    <t>ห้องที่ 3</t>
  </si>
  <si>
    <t>ชาย</t>
  </si>
  <si>
    <t>เต้นท์</t>
  </si>
  <si>
    <t>รายชื่อผู้เข้าพักคณะกรรมการส่งเสริมอาชีพ อ.แม่ฟ้าหลวง ณ สำนักงานปางมะหัน</t>
  </si>
  <si>
    <t>วันที่ 9 ก.ค. 62</t>
  </si>
  <si>
    <t>วันที่ 10 ก.ค. 62</t>
  </si>
  <si>
    <t>เรือนนอน VVIP / ฟูกนอน + มุ้ง (1 ท่าน)</t>
  </si>
  <si>
    <t>เรือนนอน VIP / ฟูกนอน + มุ้ง (1 ท่าน)</t>
  </si>
  <si>
    <t>บ้านพี่ณรงค์</t>
  </si>
  <si>
    <t>บ้าน 888</t>
  </si>
  <si>
    <t>พี่สมรส</t>
  </si>
  <si>
    <t>หน้าบ้านพัก จนท.ปางมะหัน</t>
  </si>
  <si>
    <t>นายอำเภอแม่ฟ้าหลวง</t>
  </si>
  <si>
    <t>สำนักงานปางมะหัน</t>
  </si>
  <si>
    <t>เรือนนอน 1 (บน) / ฟูกนอน + มุ้ง (18 คน/ห้องละ 6 คน)</t>
  </si>
  <si>
    <t>เจ้าหน้าที่รับคณะนอนเต้นท์ (11 คน)</t>
  </si>
  <si>
    <t>เจ้าหน้าที่ยานยนต์ ดอยตุง</t>
  </si>
  <si>
    <t>เมนูอาหารสำหรับคณะกรรมการส่งเสริมอาชีพ อำเภอแม่ฟ้าหลวง</t>
  </si>
  <si>
    <t>ระหว่างวันที่ 9 - 10 กรกฎาคม 2562</t>
  </si>
  <si>
    <t>อาหารเช้า</t>
  </si>
  <si>
    <t xml:space="preserve">อาหารว่างเช้า </t>
  </si>
  <si>
    <t>อาหารกลางวัน</t>
  </si>
  <si>
    <t>อาหารว่างบ่าย</t>
  </si>
  <si>
    <t>อาหารเย็น</t>
  </si>
  <si>
    <t>วันอังคารที่ 9 กรกฎาคม 2562</t>
  </si>
  <si>
    <t>เวลา 08.00 น. รับของว่าง</t>
  </si>
  <si>
    <t>เวลา 12.00 น.ศูนย์ฯ บ้านนาโต่</t>
  </si>
  <si>
    <t xml:space="preserve">เวลา 15.15 น. ศาลากิจกรรมปางมะหัน </t>
  </si>
  <si>
    <t>เวลา 18.30 น.สนง.ปางมะหัน</t>
  </si>
  <si>
    <t>ราคาต่อหัว 100.-(จำนวน 50 คน)</t>
  </si>
  <si>
    <t>ราคาต่อหัว 100.- (จำนวน 50 คน)</t>
  </si>
  <si>
    <t>แซนวิสทูน่า/แฮมชีส</t>
  </si>
  <si>
    <t>หมู่ย่างรมควัน</t>
  </si>
  <si>
    <t>ซาลาเปา</t>
  </si>
  <si>
    <t>หมูย่าง</t>
  </si>
  <si>
    <t>ผลไม้</t>
  </si>
  <si>
    <t>น้ำพริกอาหม่อ</t>
  </si>
  <si>
    <t>ชาร้อน</t>
  </si>
  <si>
    <t>แกงผักกาดใส่ไก่</t>
  </si>
  <si>
    <t>น้ำผลไม้ดอยคำ</t>
  </si>
  <si>
    <t>ไข่ต้ม</t>
  </si>
  <si>
    <t>กาแฟ 3 in 1</t>
  </si>
  <si>
    <t>ผัดหน่อใส่วุ้นเส้นหมูบด</t>
  </si>
  <si>
    <t>ยำผัก</t>
  </si>
  <si>
    <t>กาแฟดริปดอยตุง (โกมินเตรียมไป)</t>
  </si>
  <si>
    <t>ไข่เจียว</t>
  </si>
  <si>
    <t xml:space="preserve"> *** ใส่กล่องรวม</t>
  </si>
  <si>
    <t>ข้าวเหนียว</t>
  </si>
  <si>
    <t>น้ำพริกมะเขือเทศ+ผักสด/ลวก</t>
  </si>
  <si>
    <t>ผลไม้ตามฤดูกาล</t>
  </si>
  <si>
    <t>** ห่อใบตอง</t>
  </si>
  <si>
    <t>วันพุธที่ 10 กรกฎาคม 2562</t>
  </si>
  <si>
    <t>เวลา 07.00 น.สนง.ปางมะหัน</t>
  </si>
  <si>
    <t>เวลา 10.00 น.ศาลากิจกรรมปางมะหัน</t>
  </si>
  <si>
    <t>เวลา 12.00 น.สนง.ปางมะหัน</t>
  </si>
  <si>
    <t>เวลา 15.00 น.ศาลากิจกรรมปางมะหัน</t>
  </si>
  <si>
    <t>ข้าวต้มทรงเครื่อง</t>
  </si>
  <si>
    <t>ข้าวโพดสาลี</t>
  </si>
  <si>
    <t>ยำไก่</t>
  </si>
  <si>
    <t>น้ำผลไม้</t>
  </si>
  <si>
    <t>ไข่ลวก</t>
  </si>
  <si>
    <t>ข้าวมันปิ้ง</t>
  </si>
  <si>
    <t>ลาบหมูคั่ว</t>
  </si>
  <si>
    <t>ฟังทองนึ่ง</t>
  </si>
  <si>
    <t>กุนเชียงทอด</t>
  </si>
  <si>
    <t>ต้มส้มไก่</t>
  </si>
  <si>
    <t>มันนึ่ง</t>
  </si>
  <si>
    <t>หัวไชเท้าดอง</t>
  </si>
  <si>
    <t>น้ำพริกปลา</t>
  </si>
  <si>
    <t>รายชื่อคณะศึกษาดูงาน</t>
  </si>
  <si>
    <t>รัฐกร</t>
  </si>
  <si>
    <t>สวัสดิ์แดง</t>
  </si>
  <si>
    <t>จึงพิชาญวณิชย์</t>
  </si>
  <si>
    <t>เรือนนอน 1 (ล่าง) / ฟูกนอน + มุ้ง (21 คน/ห้องละ 7 คน)</t>
  </si>
  <si>
    <t xml:space="preserve">หมายเหตุ : </t>
  </si>
  <si>
    <t>หัวหน้าส่วนงานพัฒนาสังคม</t>
  </si>
  <si>
    <t>ส่วนงาน/พื้นที่</t>
  </si>
  <si>
    <t>ราคาต่อหัว 60.-(จำนวน 60 คน)</t>
  </si>
  <si>
    <t>ข้าวสวย</t>
  </si>
  <si>
    <t>ศาลาข้างเรือนยาวแถวล่าง</t>
  </si>
  <si>
    <t>นายวิทยา มะสะ</t>
  </si>
  <si>
    <t>โครงการชลประทานเชียงราย</t>
  </si>
  <si>
    <t>063-1873159</t>
  </si>
  <si>
    <t>081-7246603</t>
  </si>
  <si>
    <t>084-3708272</t>
  </si>
  <si>
    <t>ศ.ฝึกและพัฒนาอาชีพราษฎรไทยบริเวณชายแดน จ.ชร.</t>
  </si>
  <si>
    <t>081-9611374</t>
  </si>
  <si>
    <t>ว่าที่ร้อยตรีกรกฎ</t>
  </si>
  <si>
    <t>ขันคำ</t>
  </si>
  <si>
    <t>สุรักษ์</t>
  </si>
  <si>
    <t>ตันหล้า</t>
  </si>
  <si>
    <t>แสนทา</t>
  </si>
  <si>
    <t>ฟองเลา</t>
  </si>
  <si>
    <t>ก๋าเร็ว</t>
  </si>
  <si>
    <t>นะซอ</t>
  </si>
  <si>
    <t>ไกเทิดราษฎร</t>
  </si>
  <si>
    <t>วงศ์ธานี</t>
  </si>
  <si>
    <t>ว่าที่ร้อยตรีดุจเดี่ยว</t>
  </si>
  <si>
    <t>อานนท์</t>
  </si>
  <si>
    <t>รักขิต</t>
  </si>
  <si>
    <t>นิยม</t>
  </si>
  <si>
    <t>เทวัฒน์</t>
  </si>
  <si>
    <t>ธวัชชัย</t>
  </si>
  <si>
    <t>บุญยัง</t>
  </si>
  <si>
    <t>วิทยา</t>
  </si>
  <si>
    <t>ธนบรรณ</t>
  </si>
  <si>
    <t>กำจัด</t>
  </si>
  <si>
    <t>สุกิจ</t>
  </si>
  <si>
    <t>สุวิทย์</t>
  </si>
  <si>
    <t>โสภณ</t>
  </si>
  <si>
    <t>จำรัษ</t>
  </si>
  <si>
    <t>พีระนัฎ</t>
  </si>
  <si>
    <t>อนุสรณ์</t>
  </si>
  <si>
    <t>จรัญ</t>
  </si>
  <si>
    <t>พีรพงศ์</t>
  </si>
  <si>
    <t>พงศกร</t>
  </si>
  <si>
    <t>ศรัญญา</t>
  </si>
  <si>
    <t>เตรียมเต้นท์มาเอง</t>
  </si>
  <si>
    <t>น้องนัท IT</t>
  </si>
  <si>
    <t>ศาลากิจกรรม</t>
  </si>
  <si>
    <t>กระบะ 4 ประตู (แครี่บอย)</t>
  </si>
  <si>
    <t>2676  กทม</t>
  </si>
  <si>
    <t>พี่เกษม</t>
  </si>
  <si>
    <t>3กก2058</t>
  </si>
  <si>
    <t>7กต 3021 กรุงเทพ</t>
  </si>
  <si>
    <t>7กต 2960 กรุงเทพ</t>
  </si>
  <si>
    <t>7กต 3029 กรุงเทพ</t>
  </si>
  <si>
    <t>7กต 3023 กรุงเทพ</t>
  </si>
  <si>
    <t>7กต 3028 กรุงเทพ</t>
  </si>
  <si>
    <t>6กบ 9626 กรุงเทพ</t>
  </si>
  <si>
    <t xml:space="preserve"> 6กบ 9448 กรุงเทพ</t>
  </si>
  <si>
    <t xml:space="preserve">กระบะ4 ประตู มีหลังคา </t>
  </si>
  <si>
    <t>กระบะ4 ประตู (รถช่างไฟฟ้า)</t>
  </si>
  <si>
    <t>6กบ 9622 กรุงเทพ</t>
  </si>
  <si>
    <t>020  อดิศักดิ์  ขัติยะ</t>
  </si>
  <si>
    <t>008  มาโนช  ซึมึกู่</t>
  </si>
  <si>
    <t>026  พิพัฒน์  พินิจ</t>
  </si>
  <si>
    <t>นายสุภาพ ภิระบรรณ</t>
  </si>
  <si>
    <t>030  วิชัย    เทพวงค์</t>
  </si>
  <si>
    <t>032  สมชาติ  นาใจ</t>
  </si>
  <si>
    <t>003  นาทนงค์  คำลือวงค์</t>
  </si>
  <si>
    <t>010  เชวง    คำพิชัย</t>
  </si>
  <si>
    <t>น้องนัท</t>
  </si>
  <si>
    <t>ช่างเท่ห์</t>
  </si>
  <si>
    <t>เชวง</t>
  </si>
  <si>
    <t>นาทนงค์</t>
  </si>
  <si>
    <t>สมชาติ</t>
  </si>
  <si>
    <t>วิชัย</t>
  </si>
  <si>
    <t>พิพัฒน์</t>
  </si>
  <si>
    <t>มาโนช</t>
  </si>
  <si>
    <t>อดิศักดิ์</t>
  </si>
  <si>
    <t xml:space="preserve">ค่าใช้จ่ายลงงาน : 915-100-101 / มีคณะ 1 ท่าน เป็นอิสลาม (ขออาหารที่ไม่มีหมู สามารถนั่งกินกับคนอื่นได้) </t>
  </si>
  <si>
    <t>อิสลาม</t>
  </si>
  <si>
    <t>ณัฐวุฒิ</t>
  </si>
  <si>
    <t>จันทร์แสง</t>
  </si>
  <si>
    <t>กศน.อำเภอแม่ฟ้าหลวง</t>
  </si>
  <si>
    <t>087-3574149</t>
  </si>
  <si>
    <t xml:space="preserve">จำนวนคณะ+เจ้าหน้าที่ รวม 53 คน ได้แก่ คณะกรรมการส่งเสริมอาชีพ (ประมาณ) 28 คน + จนท.โครงการพัฒนาดอยตุงฯ 25 คน </t>
  </si>
  <si>
    <t>ราคาต่อหัว 200.-(จำนวน 53 คน)</t>
  </si>
  <si>
    <t>ราคาต่อหัว 100.-(จำนวน 53 คน)</t>
  </si>
  <si>
    <t>ราคาต่อหัว 150.-(จำนวน 53 คน)</t>
  </si>
  <si>
    <t>ช่างโก้</t>
  </si>
  <si>
    <t>ช่างไฟฟ้า(พี่สมรส)</t>
  </si>
  <si>
    <t>ช่างไฟฟ้า 2</t>
  </si>
  <si>
    <t>เจ้าหน้าที่ไฟฟ้าพี่สมรส</t>
  </si>
  <si>
    <t>8 ห้อง/ 15 เต้นท์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</si>
</sst>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22"/>
      <scheme val="minor"/>
    </font>
    <font>
      <b/>
      <sz val="11"/>
      <name val="Tahoma"/>
      <family val="2"/>
    </font>
    <font>
      <sz val="12"/>
      <color theme="1"/>
      <name val="Tahoma"/>
      <family val="2"/>
    </font>
    <font>
      <sz val="1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name val="Arial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2"/>
      <color rgb="FF0070C0"/>
      <name val="Tahoma"/>
      <family val="2"/>
    </font>
    <font>
      <i/>
      <sz val="12"/>
      <color theme="1"/>
      <name val="Tahoma"/>
      <family val="2"/>
    </font>
    <font>
      <i/>
      <sz val="12"/>
      <name val="Tahoma"/>
      <family val="2"/>
    </font>
    <font>
      <sz val="11"/>
      <color rgb="FF180BBB"/>
      <name val="Tahoma"/>
      <family val="2"/>
    </font>
    <font>
      <b/>
      <u/>
      <sz val="11"/>
      <name val="Tahoma"/>
      <family val="2"/>
    </font>
    <font>
      <sz val="11"/>
      <color rgb="FF0000CC"/>
      <name val="Tahoma"/>
      <family val="2"/>
    </font>
    <font>
      <b/>
      <sz val="11"/>
      <color rgb="FF0000FF"/>
      <name val="Tahoma"/>
      <family val="2"/>
    </font>
    <font>
      <b/>
      <u/>
      <sz val="11"/>
      <color rgb="FF0000FF"/>
      <name val="Tahoma"/>
      <family val="2"/>
    </font>
    <font>
      <b/>
      <sz val="11"/>
      <color rgb="FF00B0F0"/>
      <name val="Tahoma"/>
      <family val="2"/>
    </font>
    <font>
      <sz val="11"/>
      <color rgb="FF0070C0"/>
      <name val="Tahoma"/>
      <family val="2"/>
    </font>
    <font>
      <b/>
      <u/>
      <sz val="11"/>
      <color rgb="FF0070C0"/>
      <name val="Tahoma"/>
      <family val="2"/>
    </font>
    <font>
      <b/>
      <sz val="1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8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6" fillId="0" borderId="7" xfId="0" quotePrefix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8" xfId="0" quotePrefix="1" applyFont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" fillId="0" borderId="0" xfId="0" applyFont="1"/>
    <xf numFmtId="0" fontId="6" fillId="0" borderId="0" xfId="0" applyFont="1"/>
    <xf numFmtId="0" fontId="10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5" fillId="0" borderId="0" xfId="0" applyFont="1"/>
    <xf numFmtId="0" fontId="8" fillId="0" borderId="0" xfId="0" applyFont="1"/>
    <xf numFmtId="0" fontId="2" fillId="0" borderId="0" xfId="0" applyFont="1"/>
    <xf numFmtId="0" fontId="1" fillId="6" borderId="14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9" xfId="0" quotePrefix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6" fillId="0" borderId="15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0" fontId="8" fillId="0" borderId="21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vertical="center"/>
    </xf>
    <xf numFmtId="0" fontId="8" fillId="0" borderId="22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vertical="center"/>
    </xf>
    <xf numFmtId="0" fontId="8" fillId="0" borderId="21" xfId="0" applyFont="1" applyFill="1" applyBorder="1" applyAlignment="1">
      <alignment vertical="center"/>
    </xf>
    <xf numFmtId="0" fontId="8" fillId="0" borderId="22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vertical="center" wrapText="1"/>
    </xf>
    <xf numFmtId="0" fontId="19" fillId="0" borderId="21" xfId="0" applyFont="1" applyFill="1" applyBorder="1" applyAlignment="1">
      <alignment vertical="center" wrapText="1"/>
    </xf>
    <xf numFmtId="0" fontId="20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8" fillId="0" borderId="32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vertical="center"/>
    </xf>
    <xf numFmtId="0" fontId="8" fillId="0" borderId="36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9" fillId="0" borderId="13" xfId="0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/>
    <xf numFmtId="0" fontId="2" fillId="3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8" borderId="3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4" fillId="8" borderId="4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left" vertical="center"/>
    </xf>
    <xf numFmtId="0" fontId="9" fillId="5" borderId="18" xfId="0" applyFont="1" applyFill="1" applyBorder="1" applyAlignment="1">
      <alignment horizontal="left" vertical="center"/>
    </xf>
    <xf numFmtId="0" fontId="9" fillId="5" borderId="25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25" xfId="0" applyFont="1" applyFill="1" applyBorder="1" applyAlignment="1">
      <alignment horizontal="left" vertical="center" wrapText="1"/>
    </xf>
    <xf numFmtId="0" fontId="21" fillId="0" borderId="18" xfId="1" applyFont="1" applyBorder="1" applyAlignment="1">
      <alignment horizontal="left" vertical="center"/>
    </xf>
    <xf numFmtId="0" fontId="1" fillId="0" borderId="18" xfId="1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7" xfId="0" quotePrefix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5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 wrapText="1"/>
    </xf>
    <xf numFmtId="0" fontId="5" fillId="0" borderId="0" xfId="2" applyFont="1" applyFill="1" applyBorder="1" applyAlignment="1">
      <alignment horizontal="left" vertical="center"/>
    </xf>
    <xf numFmtId="0" fontId="5" fillId="0" borderId="26" xfId="2" applyFont="1" applyFill="1" applyBorder="1" applyAlignment="1">
      <alignment horizontal="left" vertical="center" wrapText="1"/>
    </xf>
    <xf numFmtId="0" fontId="5" fillId="0" borderId="26" xfId="2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600075</xdr:colOff>
      <xdr:row>54</xdr:row>
      <xdr:rowOff>47388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5675" cy="1033438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46</xdr:row>
      <xdr:rowOff>9524</xdr:rowOff>
    </xdr:from>
    <xdr:to>
      <xdr:col>12</xdr:col>
      <xdr:colOff>0</xdr:colOff>
      <xdr:row>93</xdr:row>
      <xdr:rowOff>38211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84"/>
        <a:stretch/>
      </xdr:blipFill>
      <xdr:spPr>
        <a:xfrm>
          <a:off x="9525" y="8772524"/>
          <a:ext cx="7305675" cy="89821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76199</xdr:rowOff>
    </xdr:from>
    <xdr:to>
      <xdr:col>11</xdr:col>
      <xdr:colOff>595502</xdr:colOff>
      <xdr:row>132</xdr:row>
      <xdr:rowOff>57150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48"/>
        <a:stretch/>
      </xdr:blipFill>
      <xdr:spPr>
        <a:xfrm>
          <a:off x="0" y="16078199"/>
          <a:ext cx="7301102" cy="9124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36" sqref="M136:N136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6"/>
  <sheetViews>
    <sheetView topLeftCell="A28" workbookViewId="0">
      <selection activeCell="H62" sqref="H62"/>
    </sheetView>
  </sheetViews>
  <sheetFormatPr defaultRowHeight="15"/>
  <cols>
    <col min="1" max="1" width="7.7109375" style="94" customWidth="1"/>
    <col min="2" max="2" width="9.140625" style="94" customWidth="1"/>
    <col min="3" max="3" width="9" style="93" customWidth="1"/>
    <col min="4" max="4" width="20" style="94" customWidth="1"/>
    <col min="5" max="5" width="17.42578125" style="94" customWidth="1"/>
    <col min="6" max="6" width="57.28515625" style="94" customWidth="1"/>
    <col min="7" max="7" width="24.140625" style="94" customWidth="1"/>
    <col min="8" max="8" width="28.7109375" style="94" customWidth="1"/>
    <col min="9" max="9" width="14.7109375" style="37" customWidth="1"/>
    <col min="10" max="16384" width="9.140625" style="37"/>
  </cols>
  <sheetData>
    <row r="2" spans="1:9">
      <c r="A2" s="119" t="s">
        <v>216</v>
      </c>
      <c r="B2" s="119"/>
      <c r="G2" s="94" t="s">
        <v>122</v>
      </c>
      <c r="H2" s="94">
        <f>COUNTIF($H$13:$H$40,G2)</f>
        <v>14</v>
      </c>
    </row>
    <row r="3" spans="1:9">
      <c r="A3" s="120" t="s">
        <v>4</v>
      </c>
      <c r="B3" s="120"/>
      <c r="G3" s="94" t="s">
        <v>123</v>
      </c>
      <c r="H3" s="94">
        <f>COUNTIF($H$13:$H$40,G3)</f>
        <v>14</v>
      </c>
    </row>
    <row r="4" spans="1:9">
      <c r="A4" s="121" t="s">
        <v>5</v>
      </c>
      <c r="B4" s="121"/>
      <c r="G4" s="94" t="s">
        <v>121</v>
      </c>
      <c r="H4" s="94">
        <f>COUNTIF($H$13:$H$66,G4)</f>
        <v>2</v>
      </c>
    </row>
    <row r="5" spans="1:9">
      <c r="A5" s="121"/>
      <c r="B5" s="121"/>
      <c r="G5" s="94" t="s">
        <v>124</v>
      </c>
      <c r="H5" s="94">
        <f t="shared" ref="H5:H8" si="0">COUNTIF($H$13:$H$66,G5)</f>
        <v>13</v>
      </c>
    </row>
    <row r="6" spans="1:9">
      <c r="A6" s="121"/>
      <c r="B6" s="121"/>
      <c r="G6" s="94" t="s">
        <v>131</v>
      </c>
      <c r="H6" s="94">
        <f t="shared" si="0"/>
        <v>1</v>
      </c>
    </row>
    <row r="7" spans="1:9">
      <c r="A7" s="121"/>
      <c r="B7" s="121"/>
      <c r="G7" s="94" t="s">
        <v>130</v>
      </c>
      <c r="H7" s="94">
        <f t="shared" si="0"/>
        <v>2</v>
      </c>
    </row>
    <row r="8" spans="1:9">
      <c r="A8" s="121"/>
      <c r="B8" s="121"/>
      <c r="G8" s="94" t="s">
        <v>129</v>
      </c>
      <c r="H8" s="94">
        <f t="shared" si="0"/>
        <v>7</v>
      </c>
    </row>
    <row r="9" spans="1:9">
      <c r="A9" s="121"/>
      <c r="B9" s="121"/>
      <c r="G9" s="94" t="s">
        <v>2</v>
      </c>
      <c r="H9" s="94">
        <f>SUM(H2:H8)</f>
        <v>53</v>
      </c>
    </row>
    <row r="10" spans="1:9">
      <c r="A10" s="121"/>
      <c r="B10" s="121"/>
    </row>
    <row r="11" spans="1:9" ht="30">
      <c r="A11" s="95" t="s">
        <v>3</v>
      </c>
      <c r="B11" s="95" t="s">
        <v>6</v>
      </c>
      <c r="C11" s="95" t="s">
        <v>7</v>
      </c>
      <c r="D11" s="96" t="s">
        <v>8</v>
      </c>
      <c r="E11" s="95" t="s">
        <v>9</v>
      </c>
      <c r="F11" s="96" t="s">
        <v>36</v>
      </c>
      <c r="G11" s="96" t="s">
        <v>10</v>
      </c>
      <c r="H11" s="95" t="s">
        <v>223</v>
      </c>
      <c r="I11" s="130" t="s">
        <v>143</v>
      </c>
    </row>
    <row r="12" spans="1:9" ht="15" customHeight="1">
      <c r="A12" s="136" t="s">
        <v>73</v>
      </c>
      <c r="B12" s="137"/>
      <c r="C12" s="137"/>
      <c r="D12" s="137"/>
      <c r="E12" s="137"/>
      <c r="F12" s="137"/>
      <c r="G12" s="137"/>
      <c r="H12" s="137"/>
      <c r="I12" s="138"/>
    </row>
    <row r="13" spans="1:9">
      <c r="A13" s="97">
        <v>1</v>
      </c>
      <c r="B13" s="98"/>
      <c r="C13" s="98" t="s">
        <v>28</v>
      </c>
      <c r="D13" s="122" t="s">
        <v>234</v>
      </c>
      <c r="E13" s="99" t="s">
        <v>11</v>
      </c>
      <c r="F13" s="100" t="s">
        <v>37</v>
      </c>
      <c r="G13" s="100" t="s">
        <v>52</v>
      </c>
      <c r="H13" s="124" t="s">
        <v>122</v>
      </c>
      <c r="I13" s="129"/>
    </row>
    <row r="14" spans="1:9">
      <c r="A14" s="97">
        <v>2</v>
      </c>
      <c r="B14" s="98"/>
      <c r="C14" s="98" t="s">
        <v>28</v>
      </c>
      <c r="D14" s="123" t="s">
        <v>245</v>
      </c>
      <c r="E14" s="99" t="s">
        <v>235</v>
      </c>
      <c r="F14" s="100" t="s">
        <v>37</v>
      </c>
      <c r="G14" s="100" t="s">
        <v>229</v>
      </c>
      <c r="H14" s="124" t="s">
        <v>122</v>
      </c>
      <c r="I14" s="129"/>
    </row>
    <row r="15" spans="1:9">
      <c r="A15" s="97">
        <v>3</v>
      </c>
      <c r="B15" s="98"/>
      <c r="C15" s="98" t="s">
        <v>28</v>
      </c>
      <c r="D15" s="122" t="s">
        <v>244</v>
      </c>
      <c r="E15" s="99" t="s">
        <v>12</v>
      </c>
      <c r="F15" s="100" t="s">
        <v>38</v>
      </c>
      <c r="G15" s="100" t="s">
        <v>53</v>
      </c>
      <c r="H15" s="124" t="s">
        <v>122</v>
      </c>
      <c r="I15" s="129"/>
    </row>
    <row r="16" spans="1:9">
      <c r="A16" s="97">
        <v>4</v>
      </c>
      <c r="B16" s="98"/>
      <c r="C16" s="98" t="s">
        <v>28</v>
      </c>
      <c r="D16" s="122" t="s">
        <v>246</v>
      </c>
      <c r="E16" s="99" t="s">
        <v>13</v>
      </c>
      <c r="F16" s="100" t="s">
        <v>38</v>
      </c>
      <c r="G16" s="100" t="s">
        <v>54</v>
      </c>
      <c r="H16" s="124" t="s">
        <v>122</v>
      </c>
      <c r="I16" s="129"/>
    </row>
    <row r="17" spans="1:9">
      <c r="A17" s="97">
        <v>5</v>
      </c>
      <c r="B17" s="98"/>
      <c r="C17" s="98" t="s">
        <v>28</v>
      </c>
      <c r="D17" s="122" t="s">
        <v>35</v>
      </c>
      <c r="E17" s="99" t="s">
        <v>14</v>
      </c>
      <c r="F17" s="100" t="s">
        <v>39</v>
      </c>
      <c r="G17" s="100" t="s">
        <v>55</v>
      </c>
      <c r="H17" s="124" t="s">
        <v>122</v>
      </c>
      <c r="I17" s="129"/>
    </row>
    <row r="18" spans="1:9">
      <c r="A18" s="97">
        <v>6</v>
      </c>
      <c r="B18" s="98"/>
      <c r="C18" s="98" t="s">
        <v>28</v>
      </c>
      <c r="D18" s="122" t="s">
        <v>247</v>
      </c>
      <c r="E18" s="99" t="s">
        <v>236</v>
      </c>
      <c r="F18" s="100" t="s">
        <v>40</v>
      </c>
      <c r="G18" s="100" t="s">
        <v>56</v>
      </c>
      <c r="H18" s="125" t="s">
        <v>123</v>
      </c>
      <c r="I18" s="129"/>
    </row>
    <row r="19" spans="1:9">
      <c r="A19" s="97">
        <v>7</v>
      </c>
      <c r="B19" s="98"/>
      <c r="C19" s="98" t="s">
        <v>28</v>
      </c>
      <c r="D19" s="122" t="s">
        <v>248</v>
      </c>
      <c r="E19" s="99" t="s">
        <v>15</v>
      </c>
      <c r="F19" s="100" t="s">
        <v>41</v>
      </c>
      <c r="G19" s="100" t="s">
        <v>57</v>
      </c>
      <c r="H19" s="125" t="s">
        <v>123</v>
      </c>
      <c r="I19" s="129"/>
    </row>
    <row r="20" spans="1:9">
      <c r="A20" s="97">
        <v>8</v>
      </c>
      <c r="B20" s="98"/>
      <c r="C20" s="98" t="s">
        <v>28</v>
      </c>
      <c r="D20" s="122" t="s">
        <v>249</v>
      </c>
      <c r="E20" s="99" t="s">
        <v>16</v>
      </c>
      <c r="F20" s="100" t="s">
        <v>41</v>
      </c>
      <c r="G20" s="100" t="s">
        <v>58</v>
      </c>
      <c r="H20" s="125" t="s">
        <v>123</v>
      </c>
      <c r="I20" s="129"/>
    </row>
    <row r="21" spans="1:9">
      <c r="A21" s="97">
        <v>9</v>
      </c>
      <c r="B21" s="98"/>
      <c r="C21" s="98" t="s">
        <v>28</v>
      </c>
      <c r="D21" s="122" t="s">
        <v>250</v>
      </c>
      <c r="E21" s="99" t="s">
        <v>17</v>
      </c>
      <c r="F21" s="100" t="s">
        <v>41</v>
      </c>
      <c r="G21" s="100" t="s">
        <v>59</v>
      </c>
      <c r="H21" s="125" t="s">
        <v>123</v>
      </c>
      <c r="I21" s="129"/>
    </row>
    <row r="22" spans="1:9">
      <c r="A22" s="97">
        <v>10</v>
      </c>
      <c r="B22" s="98"/>
      <c r="C22" s="98" t="s">
        <v>28</v>
      </c>
      <c r="D22" s="122" t="s">
        <v>34</v>
      </c>
      <c r="E22" s="99" t="s">
        <v>18</v>
      </c>
      <c r="F22" s="100" t="s">
        <v>42</v>
      </c>
      <c r="G22" s="100" t="s">
        <v>60</v>
      </c>
      <c r="H22" s="125" t="s">
        <v>123</v>
      </c>
      <c r="I22" s="129"/>
    </row>
    <row r="23" spans="1:9">
      <c r="A23" s="97">
        <v>11</v>
      </c>
      <c r="B23" s="98"/>
      <c r="C23" s="98" t="s">
        <v>28</v>
      </c>
      <c r="D23" s="122" t="s">
        <v>251</v>
      </c>
      <c r="E23" s="99" t="s">
        <v>227</v>
      </c>
      <c r="F23" s="100" t="s">
        <v>42</v>
      </c>
      <c r="G23" s="100" t="s">
        <v>61</v>
      </c>
      <c r="H23" s="125" t="s">
        <v>123</v>
      </c>
      <c r="I23" s="131" t="s">
        <v>299</v>
      </c>
    </row>
    <row r="24" spans="1:9">
      <c r="A24" s="97">
        <v>12</v>
      </c>
      <c r="B24" s="98"/>
      <c r="C24" s="98" t="s">
        <v>28</v>
      </c>
      <c r="D24" s="122" t="s">
        <v>252</v>
      </c>
      <c r="E24" s="99" t="s">
        <v>237</v>
      </c>
      <c r="F24" s="100" t="s">
        <v>42</v>
      </c>
      <c r="G24" s="100"/>
      <c r="H24" s="125" t="s">
        <v>123</v>
      </c>
      <c r="I24" s="129"/>
    </row>
    <row r="25" spans="1:9">
      <c r="A25" s="97">
        <v>13</v>
      </c>
      <c r="B25" s="98"/>
      <c r="C25" s="98" t="s">
        <v>28</v>
      </c>
      <c r="D25" s="123" t="s">
        <v>253</v>
      </c>
      <c r="E25" s="99" t="s">
        <v>19</v>
      </c>
      <c r="F25" s="100" t="s">
        <v>43</v>
      </c>
      <c r="G25" s="100" t="s">
        <v>62</v>
      </c>
      <c r="H25" s="125" t="s">
        <v>123</v>
      </c>
      <c r="I25" s="129"/>
    </row>
    <row r="26" spans="1:9">
      <c r="A26" s="97">
        <v>14</v>
      </c>
      <c r="B26" s="98"/>
      <c r="C26" s="98" t="s">
        <v>28</v>
      </c>
      <c r="D26" s="122" t="s">
        <v>33</v>
      </c>
      <c r="E26" s="99" t="s">
        <v>20</v>
      </c>
      <c r="F26" s="100" t="s">
        <v>44</v>
      </c>
      <c r="G26" s="100" t="s">
        <v>63</v>
      </c>
      <c r="H26" s="125" t="s">
        <v>123</v>
      </c>
      <c r="I26" s="129"/>
    </row>
    <row r="27" spans="1:9">
      <c r="A27" s="97">
        <v>15</v>
      </c>
      <c r="B27" s="98"/>
      <c r="C27" s="98" t="s">
        <v>28</v>
      </c>
      <c r="D27" s="122" t="s">
        <v>254</v>
      </c>
      <c r="E27" s="99" t="s">
        <v>21</v>
      </c>
      <c r="F27" s="100" t="s">
        <v>45</v>
      </c>
      <c r="G27" s="100" t="s">
        <v>64</v>
      </c>
      <c r="H27" s="125" t="s">
        <v>123</v>
      </c>
      <c r="I27" s="129"/>
    </row>
    <row r="28" spans="1:9">
      <c r="A28" s="97">
        <v>16</v>
      </c>
      <c r="B28" s="98"/>
      <c r="C28" s="98" t="s">
        <v>28</v>
      </c>
      <c r="D28" s="122" t="s">
        <v>255</v>
      </c>
      <c r="E28" s="99" t="s">
        <v>238</v>
      </c>
      <c r="F28" s="100" t="s">
        <v>45</v>
      </c>
      <c r="G28" s="100" t="s">
        <v>65</v>
      </c>
      <c r="H28" s="125" t="s">
        <v>123</v>
      </c>
      <c r="I28" s="129"/>
    </row>
    <row r="29" spans="1:9">
      <c r="A29" s="97">
        <v>17</v>
      </c>
      <c r="B29" s="98"/>
      <c r="C29" s="98" t="s">
        <v>28</v>
      </c>
      <c r="D29" s="122" t="s">
        <v>256</v>
      </c>
      <c r="E29" s="99" t="s">
        <v>22</v>
      </c>
      <c r="F29" s="100" t="s">
        <v>46</v>
      </c>
      <c r="G29" s="100" t="s">
        <v>66</v>
      </c>
      <c r="H29" s="124" t="s">
        <v>122</v>
      </c>
      <c r="I29" s="129"/>
    </row>
    <row r="30" spans="1:9">
      <c r="A30" s="97">
        <v>18</v>
      </c>
      <c r="B30" s="98"/>
      <c r="C30" s="98" t="s">
        <v>28</v>
      </c>
      <c r="D30" s="122" t="s">
        <v>257</v>
      </c>
      <c r="E30" s="99" t="s">
        <v>23</v>
      </c>
      <c r="F30" s="100" t="s">
        <v>47</v>
      </c>
      <c r="G30" s="100" t="s">
        <v>67</v>
      </c>
      <c r="H30" s="124" t="s">
        <v>122</v>
      </c>
      <c r="I30" s="129"/>
    </row>
    <row r="31" spans="1:9">
      <c r="A31" s="97">
        <v>19</v>
      </c>
      <c r="B31" s="98"/>
      <c r="C31" s="98" t="s">
        <v>28</v>
      </c>
      <c r="D31" s="122" t="s">
        <v>32</v>
      </c>
      <c r="E31" s="99" t="s">
        <v>24</v>
      </c>
      <c r="F31" s="100" t="s">
        <v>48</v>
      </c>
      <c r="G31" s="100" t="s">
        <v>68</v>
      </c>
      <c r="H31" s="124" t="s">
        <v>122</v>
      </c>
      <c r="I31" s="129"/>
    </row>
    <row r="32" spans="1:9">
      <c r="A32" s="97">
        <v>20</v>
      </c>
      <c r="B32" s="98"/>
      <c r="C32" s="98" t="s">
        <v>28</v>
      </c>
      <c r="D32" s="122" t="s">
        <v>258</v>
      </c>
      <c r="E32" s="99" t="s">
        <v>25</v>
      </c>
      <c r="F32" s="100" t="s">
        <v>48</v>
      </c>
      <c r="G32" s="100" t="s">
        <v>69</v>
      </c>
      <c r="H32" s="124" t="s">
        <v>122</v>
      </c>
      <c r="I32" s="129"/>
    </row>
    <row r="33" spans="1:9">
      <c r="A33" s="97">
        <v>21</v>
      </c>
      <c r="B33" s="97"/>
      <c r="C33" s="98" t="s">
        <v>28</v>
      </c>
      <c r="D33" s="122" t="s">
        <v>259</v>
      </c>
      <c r="E33" s="99" t="s">
        <v>26</v>
      </c>
      <c r="F33" s="100" t="s">
        <v>49</v>
      </c>
      <c r="G33" s="100" t="s">
        <v>70</v>
      </c>
      <c r="H33" s="124" t="s">
        <v>122</v>
      </c>
      <c r="I33" s="129"/>
    </row>
    <row r="34" spans="1:9">
      <c r="A34" s="97">
        <v>22</v>
      </c>
      <c r="B34" s="97"/>
      <c r="C34" s="98" t="s">
        <v>28</v>
      </c>
      <c r="D34" s="122" t="s">
        <v>251</v>
      </c>
      <c r="E34" s="99" t="s">
        <v>239</v>
      </c>
      <c r="F34" s="100" t="s">
        <v>49</v>
      </c>
      <c r="G34" s="100" t="s">
        <v>230</v>
      </c>
      <c r="H34" s="124" t="s">
        <v>122</v>
      </c>
      <c r="I34" s="129"/>
    </row>
    <row r="35" spans="1:9">
      <c r="A35" s="97">
        <v>23</v>
      </c>
      <c r="B35" s="97"/>
      <c r="C35" s="98" t="s">
        <v>28</v>
      </c>
      <c r="D35" s="122" t="s">
        <v>260</v>
      </c>
      <c r="E35" s="99" t="s">
        <v>240</v>
      </c>
      <c r="F35" s="100" t="s">
        <v>228</v>
      </c>
      <c r="G35" s="100" t="s">
        <v>231</v>
      </c>
      <c r="H35" s="124" t="s">
        <v>122</v>
      </c>
      <c r="I35" s="129"/>
    </row>
    <row r="36" spans="1:9">
      <c r="A36" s="97">
        <v>24</v>
      </c>
      <c r="B36" s="101"/>
      <c r="C36" s="98" t="s">
        <v>28</v>
      </c>
      <c r="D36" s="122" t="s">
        <v>261</v>
      </c>
      <c r="E36" s="99" t="s">
        <v>241</v>
      </c>
      <c r="F36" s="100" t="s">
        <v>50</v>
      </c>
      <c r="G36" s="100"/>
      <c r="H36" s="126" t="s">
        <v>123</v>
      </c>
      <c r="I36" s="129"/>
    </row>
    <row r="37" spans="1:9">
      <c r="A37" s="97">
        <v>25</v>
      </c>
      <c r="B37" s="101"/>
      <c r="C37" s="98" t="s">
        <v>28</v>
      </c>
      <c r="D37" s="122" t="s">
        <v>262</v>
      </c>
      <c r="E37" s="99" t="s">
        <v>242</v>
      </c>
      <c r="F37" s="100" t="s">
        <v>232</v>
      </c>
      <c r="G37" s="100" t="s">
        <v>233</v>
      </c>
      <c r="H37" s="126" t="s">
        <v>123</v>
      </c>
      <c r="I37" s="129"/>
    </row>
    <row r="38" spans="1:9">
      <c r="A38" s="97">
        <v>26</v>
      </c>
      <c r="B38" s="101"/>
      <c r="C38" s="98" t="s">
        <v>28</v>
      </c>
      <c r="D38" s="122" t="s">
        <v>300</v>
      </c>
      <c r="E38" s="99" t="s">
        <v>301</v>
      </c>
      <c r="F38" s="100" t="s">
        <v>302</v>
      </c>
      <c r="G38" s="100" t="s">
        <v>303</v>
      </c>
      <c r="H38" s="124" t="s">
        <v>122</v>
      </c>
      <c r="I38" s="129"/>
    </row>
    <row r="39" spans="1:9">
      <c r="A39" s="97">
        <v>27</v>
      </c>
      <c r="B39" s="101"/>
      <c r="C39" s="102" t="s">
        <v>30</v>
      </c>
      <c r="D39" s="122" t="s">
        <v>263</v>
      </c>
      <c r="E39" s="99" t="s">
        <v>243</v>
      </c>
      <c r="F39" s="100" t="s">
        <v>50</v>
      </c>
      <c r="G39" s="100" t="s">
        <v>71</v>
      </c>
      <c r="H39" s="126" t="s">
        <v>123</v>
      </c>
      <c r="I39" s="129"/>
    </row>
    <row r="40" spans="1:9">
      <c r="A40" s="97">
        <v>28</v>
      </c>
      <c r="B40" s="101"/>
      <c r="C40" s="102" t="s">
        <v>29</v>
      </c>
      <c r="D40" s="122" t="s">
        <v>31</v>
      </c>
      <c r="E40" s="101" t="s">
        <v>27</v>
      </c>
      <c r="F40" s="100" t="s">
        <v>51</v>
      </c>
      <c r="G40" s="100" t="s">
        <v>72</v>
      </c>
      <c r="H40" s="124" t="s">
        <v>122</v>
      </c>
      <c r="I40" s="129"/>
    </row>
    <row r="41" spans="1:9" ht="15" customHeight="1">
      <c r="A41" s="133" t="s">
        <v>122</v>
      </c>
      <c r="B41" s="134"/>
      <c r="C41" s="134"/>
      <c r="D41" s="134"/>
      <c r="E41" s="134"/>
      <c r="F41" s="134"/>
      <c r="G41" s="134"/>
      <c r="H41" s="134"/>
      <c r="I41" s="135"/>
    </row>
    <row r="42" spans="1:9">
      <c r="A42" s="97">
        <v>29</v>
      </c>
      <c r="B42" s="101"/>
      <c r="C42" s="102" t="s">
        <v>28</v>
      </c>
      <c r="D42" s="99" t="s">
        <v>74</v>
      </c>
      <c r="E42" s="101" t="s">
        <v>75</v>
      </c>
      <c r="F42" s="100" t="s">
        <v>76</v>
      </c>
      <c r="G42" s="100"/>
      <c r="H42" s="100" t="s">
        <v>121</v>
      </c>
      <c r="I42" s="129"/>
    </row>
    <row r="43" spans="1:9">
      <c r="A43" s="97">
        <v>30</v>
      </c>
      <c r="B43" s="101"/>
      <c r="C43" s="102" t="s">
        <v>28</v>
      </c>
      <c r="D43" s="99" t="s">
        <v>77</v>
      </c>
      <c r="E43" s="101" t="s">
        <v>78</v>
      </c>
      <c r="F43" s="100" t="s">
        <v>85</v>
      </c>
      <c r="G43" s="100"/>
      <c r="H43" s="100" t="s">
        <v>121</v>
      </c>
      <c r="I43" s="129"/>
    </row>
    <row r="44" spans="1:9">
      <c r="A44" s="97">
        <v>31</v>
      </c>
      <c r="B44" s="101"/>
      <c r="C44" s="102" t="s">
        <v>28</v>
      </c>
      <c r="D44" s="99" t="s">
        <v>79</v>
      </c>
      <c r="E44" s="101" t="s">
        <v>80</v>
      </c>
      <c r="F44" s="100" t="s">
        <v>84</v>
      </c>
      <c r="G44" s="100"/>
      <c r="H44" s="102" t="s">
        <v>124</v>
      </c>
      <c r="I44" s="129"/>
    </row>
    <row r="45" spans="1:9">
      <c r="A45" s="97">
        <v>32</v>
      </c>
      <c r="B45" s="101"/>
      <c r="C45" s="102" t="s">
        <v>28</v>
      </c>
      <c r="D45" s="99" t="s">
        <v>81</v>
      </c>
      <c r="E45" s="101" t="s">
        <v>82</v>
      </c>
      <c r="F45" s="100"/>
      <c r="G45" s="100"/>
      <c r="H45" s="102" t="s">
        <v>124</v>
      </c>
      <c r="I45" s="129"/>
    </row>
    <row r="46" spans="1:9">
      <c r="A46" s="97">
        <v>33</v>
      </c>
      <c r="B46" s="101"/>
      <c r="C46" s="102" t="s">
        <v>28</v>
      </c>
      <c r="D46" s="99" t="s">
        <v>83</v>
      </c>
      <c r="E46" s="101" t="s">
        <v>219</v>
      </c>
      <c r="F46" s="100"/>
      <c r="G46" s="100"/>
      <c r="H46" s="102" t="s">
        <v>124</v>
      </c>
      <c r="I46" s="129"/>
    </row>
    <row r="47" spans="1:9">
      <c r="A47" s="97">
        <v>34</v>
      </c>
      <c r="B47" s="101"/>
      <c r="C47" s="102" t="s">
        <v>28</v>
      </c>
      <c r="D47" s="99" t="s">
        <v>86</v>
      </c>
      <c r="E47" s="101" t="s">
        <v>114</v>
      </c>
      <c r="F47" s="100" t="s">
        <v>222</v>
      </c>
      <c r="G47" s="100"/>
      <c r="H47" s="102" t="s">
        <v>124</v>
      </c>
      <c r="I47" s="129"/>
    </row>
    <row r="48" spans="1:9">
      <c r="A48" s="97">
        <v>35</v>
      </c>
      <c r="B48" s="101"/>
      <c r="C48" s="102" t="s">
        <v>28</v>
      </c>
      <c r="D48" s="99" t="s">
        <v>87</v>
      </c>
      <c r="E48" s="101" t="s">
        <v>109</v>
      </c>
      <c r="F48" s="100" t="s">
        <v>117</v>
      </c>
      <c r="G48" s="100"/>
      <c r="H48" s="102" t="s">
        <v>124</v>
      </c>
      <c r="I48" s="129"/>
    </row>
    <row r="49" spans="1:9">
      <c r="A49" s="97">
        <v>36</v>
      </c>
      <c r="B49" s="101"/>
      <c r="C49" s="102" t="s">
        <v>28</v>
      </c>
      <c r="D49" s="99" t="s">
        <v>88</v>
      </c>
      <c r="E49" s="101" t="s">
        <v>110</v>
      </c>
      <c r="F49" s="100" t="s">
        <v>117</v>
      </c>
      <c r="G49" s="100"/>
      <c r="H49" s="102" t="s">
        <v>124</v>
      </c>
      <c r="I49" s="129"/>
    </row>
    <row r="50" spans="1:9">
      <c r="A50" s="97">
        <v>37</v>
      </c>
      <c r="B50" s="101"/>
      <c r="C50" s="102" t="s">
        <v>28</v>
      </c>
      <c r="D50" s="99" t="s">
        <v>89</v>
      </c>
      <c r="E50" s="101" t="s">
        <v>112</v>
      </c>
      <c r="F50" s="100" t="s">
        <v>117</v>
      </c>
      <c r="G50" s="100"/>
      <c r="H50" s="102" t="s">
        <v>124</v>
      </c>
      <c r="I50" s="129"/>
    </row>
    <row r="51" spans="1:9">
      <c r="A51" s="97">
        <v>38</v>
      </c>
      <c r="B51" s="101"/>
      <c r="C51" s="102" t="s">
        <v>28</v>
      </c>
      <c r="D51" s="99" t="s">
        <v>90</v>
      </c>
      <c r="E51" s="101" t="s">
        <v>113</v>
      </c>
      <c r="F51" s="100" t="s">
        <v>117</v>
      </c>
      <c r="G51" s="100"/>
      <c r="H51" s="102" t="s">
        <v>124</v>
      </c>
      <c r="I51" s="129"/>
    </row>
    <row r="52" spans="1:9">
      <c r="A52" s="97">
        <v>39</v>
      </c>
      <c r="B52" s="101"/>
      <c r="C52" s="102" t="s">
        <v>28</v>
      </c>
      <c r="D52" s="99" t="s">
        <v>115</v>
      </c>
      <c r="E52" s="101" t="s">
        <v>116</v>
      </c>
      <c r="F52" s="100" t="s">
        <v>117</v>
      </c>
      <c r="G52" s="100"/>
      <c r="H52" s="102" t="s">
        <v>124</v>
      </c>
      <c r="I52" s="129"/>
    </row>
    <row r="53" spans="1:9">
      <c r="A53" s="97">
        <v>40</v>
      </c>
      <c r="B53" s="101"/>
      <c r="C53" s="102" t="s">
        <v>28</v>
      </c>
      <c r="D53" s="99" t="s">
        <v>91</v>
      </c>
      <c r="E53" s="101" t="s">
        <v>111</v>
      </c>
      <c r="F53" s="100" t="s">
        <v>117</v>
      </c>
      <c r="G53" s="100"/>
      <c r="H53" s="102" t="s">
        <v>124</v>
      </c>
      <c r="I53" s="129"/>
    </row>
    <row r="54" spans="1:9">
      <c r="A54" s="97">
        <v>41</v>
      </c>
      <c r="B54" s="101"/>
      <c r="C54" s="102" t="s">
        <v>28</v>
      </c>
      <c r="D54" s="99" t="s">
        <v>217</v>
      </c>
      <c r="E54" s="101" t="s">
        <v>218</v>
      </c>
      <c r="F54" s="100" t="s">
        <v>117</v>
      </c>
      <c r="G54" s="100"/>
      <c r="H54" s="102" t="s">
        <v>124</v>
      </c>
      <c r="I54" s="129"/>
    </row>
    <row r="55" spans="1:9">
      <c r="A55" s="97">
        <v>42</v>
      </c>
      <c r="B55" s="101"/>
      <c r="C55" s="102" t="s">
        <v>29</v>
      </c>
      <c r="D55" s="99" t="s">
        <v>92</v>
      </c>
      <c r="E55" s="101" t="s">
        <v>93</v>
      </c>
      <c r="F55" s="100" t="s">
        <v>94</v>
      </c>
      <c r="G55" s="100"/>
      <c r="H55" s="102" t="s">
        <v>124</v>
      </c>
      <c r="I55" s="129"/>
    </row>
    <row r="56" spans="1:9">
      <c r="A56" s="97">
        <v>43</v>
      </c>
      <c r="B56" s="101"/>
      <c r="C56" s="102" t="s">
        <v>28</v>
      </c>
      <c r="D56" s="99" t="s">
        <v>96</v>
      </c>
      <c r="E56" s="101" t="s">
        <v>97</v>
      </c>
      <c r="F56" s="100" t="s">
        <v>95</v>
      </c>
      <c r="G56" s="100"/>
      <c r="H56" s="102" t="s">
        <v>124</v>
      </c>
      <c r="I56" s="129"/>
    </row>
    <row r="57" spans="1:9">
      <c r="A57" s="97">
        <v>44</v>
      </c>
      <c r="B57" s="101"/>
      <c r="C57" s="102" t="s">
        <v>28</v>
      </c>
      <c r="D57" s="99" t="s">
        <v>289</v>
      </c>
      <c r="E57" s="99" t="s">
        <v>98</v>
      </c>
      <c r="F57" s="100" t="s">
        <v>99</v>
      </c>
      <c r="G57" s="100"/>
      <c r="H57" s="102" t="s">
        <v>131</v>
      </c>
      <c r="I57" s="129"/>
    </row>
    <row r="58" spans="1:9">
      <c r="A58" s="97">
        <v>45</v>
      </c>
      <c r="B58" s="101"/>
      <c r="C58" s="102" t="s">
        <v>28</v>
      </c>
      <c r="D58" s="99" t="s">
        <v>290</v>
      </c>
      <c r="E58" s="99" t="s">
        <v>100</v>
      </c>
      <c r="F58" s="100" t="s">
        <v>101</v>
      </c>
      <c r="G58" s="100"/>
      <c r="H58" s="102" t="s">
        <v>130</v>
      </c>
      <c r="I58" s="129"/>
    </row>
    <row r="59" spans="1:9">
      <c r="A59" s="97">
        <v>46</v>
      </c>
      <c r="B59" s="101"/>
      <c r="C59" s="102" t="s">
        <v>28</v>
      </c>
      <c r="D59" s="99" t="s">
        <v>308</v>
      </c>
      <c r="E59" s="99" t="s">
        <v>310</v>
      </c>
      <c r="F59" s="100" t="s">
        <v>311</v>
      </c>
      <c r="G59" s="100"/>
      <c r="H59" s="102" t="s">
        <v>130</v>
      </c>
      <c r="I59" s="129"/>
    </row>
    <row r="60" spans="1:9">
      <c r="A60" s="97">
        <v>47</v>
      </c>
      <c r="B60" s="101"/>
      <c r="C60" s="102" t="s">
        <v>28</v>
      </c>
      <c r="D60" s="99" t="s">
        <v>291</v>
      </c>
      <c r="E60" s="99" t="s">
        <v>102</v>
      </c>
      <c r="F60" s="100" t="s">
        <v>163</v>
      </c>
      <c r="G60" s="100"/>
      <c r="H60" s="102" t="s">
        <v>129</v>
      </c>
      <c r="I60" s="129"/>
    </row>
    <row r="61" spans="1:9">
      <c r="A61" s="97">
        <v>48</v>
      </c>
      <c r="B61" s="101"/>
      <c r="C61" s="102" t="s">
        <v>28</v>
      </c>
      <c r="D61" s="99" t="s">
        <v>292</v>
      </c>
      <c r="E61" s="99" t="s">
        <v>103</v>
      </c>
      <c r="F61" s="100" t="s">
        <v>163</v>
      </c>
      <c r="G61" s="100"/>
      <c r="H61" s="102" t="s">
        <v>129</v>
      </c>
      <c r="I61" s="129"/>
    </row>
    <row r="62" spans="1:9">
      <c r="A62" s="97">
        <v>49</v>
      </c>
      <c r="B62" s="101"/>
      <c r="C62" s="102" t="s">
        <v>28</v>
      </c>
      <c r="D62" s="99" t="s">
        <v>293</v>
      </c>
      <c r="E62" s="99" t="s">
        <v>104</v>
      </c>
      <c r="F62" s="100" t="s">
        <v>163</v>
      </c>
      <c r="G62" s="100"/>
      <c r="H62" s="102" t="s">
        <v>129</v>
      </c>
      <c r="I62" s="129"/>
    </row>
    <row r="63" spans="1:9">
      <c r="A63" s="97">
        <v>50</v>
      </c>
      <c r="B63" s="101"/>
      <c r="C63" s="102" t="s">
        <v>28</v>
      </c>
      <c r="D63" s="99" t="s">
        <v>294</v>
      </c>
      <c r="E63" s="99" t="s">
        <v>105</v>
      </c>
      <c r="F63" s="100" t="s">
        <v>163</v>
      </c>
      <c r="G63" s="100"/>
      <c r="H63" s="102" t="s">
        <v>129</v>
      </c>
      <c r="I63" s="129"/>
    </row>
    <row r="64" spans="1:9">
      <c r="A64" s="97">
        <v>51</v>
      </c>
      <c r="B64" s="101"/>
      <c r="C64" s="102" t="s">
        <v>28</v>
      </c>
      <c r="D64" s="99" t="s">
        <v>295</v>
      </c>
      <c r="E64" s="99" t="s">
        <v>106</v>
      </c>
      <c r="F64" s="100" t="s">
        <v>163</v>
      </c>
      <c r="G64" s="100"/>
      <c r="H64" s="102" t="s">
        <v>129</v>
      </c>
      <c r="I64" s="129"/>
    </row>
    <row r="65" spans="1:9">
      <c r="A65" s="97">
        <v>52</v>
      </c>
      <c r="B65" s="101"/>
      <c r="C65" s="102" t="s">
        <v>28</v>
      </c>
      <c r="D65" s="99" t="s">
        <v>296</v>
      </c>
      <c r="E65" s="99" t="s">
        <v>107</v>
      </c>
      <c r="F65" s="100" t="s">
        <v>163</v>
      </c>
      <c r="G65" s="100"/>
      <c r="H65" s="102" t="s">
        <v>129</v>
      </c>
      <c r="I65" s="129"/>
    </row>
    <row r="66" spans="1:9">
      <c r="A66" s="97">
        <v>53</v>
      </c>
      <c r="B66" s="101"/>
      <c r="C66" s="102" t="s">
        <v>28</v>
      </c>
      <c r="D66" s="99" t="s">
        <v>297</v>
      </c>
      <c r="E66" s="99" t="s">
        <v>108</v>
      </c>
      <c r="F66" s="100" t="s">
        <v>163</v>
      </c>
      <c r="G66" s="100"/>
      <c r="H66" s="102" t="s">
        <v>129</v>
      </c>
      <c r="I66" s="129"/>
    </row>
  </sheetData>
  <mergeCells count="2">
    <mergeCell ref="A41:I41"/>
    <mergeCell ref="A12:I1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6"/>
  <sheetViews>
    <sheetView workbookViewId="0">
      <selection activeCell="I61" sqref="I61"/>
    </sheetView>
  </sheetViews>
  <sheetFormatPr defaultRowHeight="14.25"/>
  <cols>
    <col min="1" max="1" width="7.5703125" style="91" customWidth="1"/>
    <col min="2" max="2" width="12.140625" style="91" customWidth="1"/>
    <col min="3" max="3" width="21" style="91" customWidth="1"/>
    <col min="4" max="4" width="16.5703125" style="91" customWidth="1"/>
    <col min="5" max="5" width="10.42578125" style="91" customWidth="1"/>
    <col min="6" max="6" width="17" style="92" customWidth="1"/>
    <col min="7" max="7" width="29.140625" style="91" customWidth="1"/>
    <col min="8" max="16384" width="9.140625" style="36"/>
  </cols>
  <sheetData>
    <row r="2" spans="1:7">
      <c r="A2" s="155" t="s">
        <v>150</v>
      </c>
      <c r="B2" s="155"/>
      <c r="C2" s="155"/>
      <c r="D2" s="155"/>
      <c r="E2" s="155"/>
      <c r="F2" s="155"/>
      <c r="G2" s="155"/>
    </row>
    <row r="3" spans="1:7">
      <c r="A3" s="156" t="s">
        <v>137</v>
      </c>
      <c r="B3" s="156"/>
      <c r="C3" s="156" t="s">
        <v>151</v>
      </c>
      <c r="D3" s="156"/>
      <c r="E3" s="156"/>
      <c r="F3" s="66"/>
      <c r="G3" s="67"/>
    </row>
    <row r="4" spans="1:7">
      <c r="A4" s="157" t="s">
        <v>138</v>
      </c>
      <c r="B4" s="157"/>
      <c r="C4" s="156" t="s">
        <v>152</v>
      </c>
      <c r="D4" s="156"/>
      <c r="E4" s="156"/>
      <c r="F4" s="66"/>
      <c r="G4" s="67"/>
    </row>
    <row r="5" spans="1:7">
      <c r="A5" s="153" t="s">
        <v>139</v>
      </c>
      <c r="B5" s="153"/>
      <c r="C5" s="154" t="s">
        <v>312</v>
      </c>
      <c r="D5" s="154"/>
      <c r="E5" s="154"/>
      <c r="F5" s="68"/>
      <c r="G5" s="69"/>
    </row>
    <row r="6" spans="1:7">
      <c r="A6" s="70" t="s">
        <v>3</v>
      </c>
      <c r="B6" s="139" t="s">
        <v>140</v>
      </c>
      <c r="C6" s="139"/>
      <c r="D6" s="139"/>
      <c r="E6" s="71" t="s">
        <v>141</v>
      </c>
      <c r="F6" s="71" t="s">
        <v>142</v>
      </c>
      <c r="G6" s="72" t="s">
        <v>143</v>
      </c>
    </row>
    <row r="7" spans="1:7">
      <c r="A7" s="140" t="s">
        <v>153</v>
      </c>
      <c r="B7" s="141"/>
      <c r="C7" s="141"/>
      <c r="D7" s="141"/>
      <c r="E7" s="141"/>
      <c r="F7" s="141"/>
      <c r="G7" s="142"/>
    </row>
    <row r="8" spans="1:7">
      <c r="A8" s="73">
        <v>1</v>
      </c>
      <c r="B8" s="74" t="str">
        <f>รายชื่อ!C13</f>
        <v>นาย</v>
      </c>
      <c r="C8" s="74" t="str">
        <f>รายชื่อ!D13</f>
        <v>ว่าที่ร้อยตรีกรกฎ</v>
      </c>
      <c r="D8" s="74" t="str">
        <f>รายชื่อ!E13</f>
        <v>ประเสริฐวงษ์</v>
      </c>
      <c r="E8" s="73" t="s">
        <v>148</v>
      </c>
      <c r="F8" s="75" t="s">
        <v>156</v>
      </c>
      <c r="G8" s="75" t="s">
        <v>159</v>
      </c>
    </row>
    <row r="9" spans="1:7">
      <c r="A9" s="140" t="s">
        <v>154</v>
      </c>
      <c r="B9" s="141"/>
      <c r="C9" s="141"/>
      <c r="D9" s="141"/>
      <c r="E9" s="141"/>
      <c r="F9" s="141"/>
      <c r="G9" s="142"/>
    </row>
    <row r="10" spans="1:7">
      <c r="A10" s="73">
        <v>2</v>
      </c>
      <c r="B10" s="74" t="str">
        <f>รายชื่อ!C42</f>
        <v>นาย</v>
      </c>
      <c r="C10" s="74" t="str">
        <f>รายชื่อ!D42</f>
        <v>ณรงค์</v>
      </c>
      <c r="D10" s="74" t="str">
        <f>รายชื่อ!E42</f>
        <v>อภิชัย</v>
      </c>
      <c r="E10" s="73" t="s">
        <v>148</v>
      </c>
      <c r="F10" s="75" t="s">
        <v>155</v>
      </c>
      <c r="G10" s="75"/>
    </row>
    <row r="11" spans="1:7">
      <c r="A11" s="140" t="s">
        <v>161</v>
      </c>
      <c r="B11" s="141"/>
      <c r="C11" s="141"/>
      <c r="D11" s="141"/>
      <c r="E11" s="141"/>
      <c r="F11" s="141"/>
      <c r="G11" s="142"/>
    </row>
    <row r="12" spans="1:7">
      <c r="A12" s="73">
        <v>3</v>
      </c>
      <c r="B12" s="74" t="str">
        <f>รายชื่อ!C39</f>
        <v>นาง</v>
      </c>
      <c r="C12" s="74" t="str">
        <f>รายชื่อ!D39</f>
        <v>ศรัญญา</v>
      </c>
      <c r="D12" s="74" t="str">
        <f>รายชื่อ!E39</f>
        <v>วงศ์ธานี</v>
      </c>
      <c r="E12" s="73" t="s">
        <v>144</v>
      </c>
      <c r="F12" s="143" t="s">
        <v>145</v>
      </c>
      <c r="G12" s="75"/>
    </row>
    <row r="13" spans="1:7">
      <c r="A13" s="73">
        <v>4</v>
      </c>
      <c r="B13" s="74" t="str">
        <f>รายชื่อ!C40</f>
        <v>นางสาว</v>
      </c>
      <c r="C13" s="74" t="str">
        <f>รายชื่อ!D40</f>
        <v xml:space="preserve">ปารมี </v>
      </c>
      <c r="D13" s="74" t="str">
        <f>รายชื่อ!E40</f>
        <v>สายพัฒน์</v>
      </c>
      <c r="E13" s="73" t="s">
        <v>144</v>
      </c>
      <c r="F13" s="144"/>
      <c r="G13" s="76"/>
    </row>
    <row r="14" spans="1:7" ht="15" thickBot="1">
      <c r="A14" s="77">
        <v>5</v>
      </c>
      <c r="B14" s="78" t="str">
        <f>รายชื่อ!C55</f>
        <v>นางสาว</v>
      </c>
      <c r="C14" s="78" t="str">
        <f>รายชื่อ!D55</f>
        <v>ณัชวรรัศ</v>
      </c>
      <c r="D14" s="78" t="str">
        <f>รายชื่อ!E55</f>
        <v>ขันติสิทธิ์</v>
      </c>
      <c r="E14" s="77" t="s">
        <v>144</v>
      </c>
      <c r="F14" s="145"/>
      <c r="G14" s="79"/>
    </row>
    <row r="15" spans="1:7">
      <c r="A15" s="80">
        <v>6</v>
      </c>
      <c r="B15" s="81" t="str">
        <f>รายชื่อ!C14</f>
        <v>นาย</v>
      </c>
      <c r="C15" s="81" t="str">
        <f>รายชื่อ!D14</f>
        <v>อานนท์</v>
      </c>
      <c r="D15" s="81" t="str">
        <f>รายชื่อ!E14</f>
        <v>ขันคำ</v>
      </c>
      <c r="E15" s="82" t="s">
        <v>148</v>
      </c>
      <c r="F15" s="146" t="s">
        <v>146</v>
      </c>
      <c r="G15" s="83"/>
    </row>
    <row r="16" spans="1:7">
      <c r="A16" s="73">
        <v>7</v>
      </c>
      <c r="B16" s="74" t="str">
        <f>รายชื่อ!C15</f>
        <v>นาย</v>
      </c>
      <c r="C16" s="74" t="str">
        <f>รายชื่อ!D15</f>
        <v>ว่าที่ร้อยตรีดุจเดี่ยว</v>
      </c>
      <c r="D16" s="74" t="str">
        <f>รายชื่อ!E15</f>
        <v>วงศ์ภักดิ์</v>
      </c>
      <c r="E16" s="73" t="s">
        <v>148</v>
      </c>
      <c r="F16" s="144"/>
      <c r="G16" s="76"/>
    </row>
    <row r="17" spans="1:7">
      <c r="A17" s="80">
        <v>8</v>
      </c>
      <c r="B17" s="74" t="str">
        <f>รายชื่อ!C16</f>
        <v>นาย</v>
      </c>
      <c r="C17" s="74" t="str">
        <f>รายชื่อ!D16</f>
        <v>รักขิต</v>
      </c>
      <c r="D17" s="74" t="str">
        <f>รายชื่อ!E16</f>
        <v>ปินตาเขียว</v>
      </c>
      <c r="E17" s="73" t="s">
        <v>148</v>
      </c>
      <c r="F17" s="144"/>
      <c r="G17" s="76"/>
    </row>
    <row r="18" spans="1:7">
      <c r="A18" s="73">
        <v>9</v>
      </c>
      <c r="B18" s="74" t="str">
        <f>รายชื่อ!C17</f>
        <v>นาย</v>
      </c>
      <c r="C18" s="74" t="str">
        <f>รายชื่อ!D17</f>
        <v>ปราฌัญ</v>
      </c>
      <c r="D18" s="74" t="str">
        <f>รายชื่อ!E17</f>
        <v>จันทร์เป็งผัด</v>
      </c>
      <c r="E18" s="73" t="s">
        <v>148</v>
      </c>
      <c r="F18" s="144"/>
      <c r="G18" s="76"/>
    </row>
    <row r="19" spans="1:7">
      <c r="A19" s="80">
        <v>10</v>
      </c>
      <c r="B19" s="74" t="str">
        <f>รายชื่อ!C18</f>
        <v>นาย</v>
      </c>
      <c r="C19" s="74" t="str">
        <f>รายชื่อ!D18</f>
        <v>นิยม</v>
      </c>
      <c r="D19" s="74" t="str">
        <f>รายชื่อ!E18</f>
        <v>สุรักษ์</v>
      </c>
      <c r="E19" s="73" t="s">
        <v>148</v>
      </c>
      <c r="F19" s="144"/>
      <c r="G19" s="76"/>
    </row>
    <row r="20" spans="1:7" ht="15" thickBot="1">
      <c r="A20" s="73">
        <v>11</v>
      </c>
      <c r="B20" s="84" t="str">
        <f>รายชื่อ!C19</f>
        <v>นาย</v>
      </c>
      <c r="C20" s="84" t="str">
        <f>รายชื่อ!D19</f>
        <v>เทวัฒน์</v>
      </c>
      <c r="D20" s="84" t="str">
        <f>รายชื่อ!E19</f>
        <v>สุขเกษม</v>
      </c>
      <c r="E20" s="77" t="s">
        <v>148</v>
      </c>
      <c r="F20" s="145"/>
      <c r="G20" s="79"/>
    </row>
    <row r="21" spans="1:7">
      <c r="A21" s="80">
        <v>12</v>
      </c>
      <c r="B21" s="81" t="str">
        <f>รายชื่อ!C20</f>
        <v>นาย</v>
      </c>
      <c r="C21" s="81" t="str">
        <f>รายชื่อ!D20</f>
        <v>ธวัชชัย</v>
      </c>
      <c r="D21" s="81" t="str">
        <f>รายชื่อ!E20</f>
        <v>หล้าสม</v>
      </c>
      <c r="E21" s="80" t="s">
        <v>148</v>
      </c>
      <c r="F21" s="146" t="s">
        <v>147</v>
      </c>
      <c r="G21" s="83"/>
    </row>
    <row r="22" spans="1:7">
      <c r="A22" s="73">
        <v>13</v>
      </c>
      <c r="B22" s="74" t="str">
        <f>รายชื่อ!C21</f>
        <v>นาย</v>
      </c>
      <c r="C22" s="74" t="str">
        <f>รายชื่อ!D21</f>
        <v>บุญยัง</v>
      </c>
      <c r="D22" s="74" t="str">
        <f>รายชื่อ!E21</f>
        <v>เกเย็น</v>
      </c>
      <c r="E22" s="73" t="s">
        <v>148</v>
      </c>
      <c r="F22" s="144"/>
      <c r="G22" s="76"/>
    </row>
    <row r="23" spans="1:7">
      <c r="A23" s="80">
        <v>14</v>
      </c>
      <c r="B23" s="74" t="str">
        <f>รายชื่อ!C22</f>
        <v>นาย</v>
      </c>
      <c r="C23" s="74" t="str">
        <f>รายชื่อ!D22</f>
        <v>จารุวัฒน์</v>
      </c>
      <c r="D23" s="74" t="str">
        <f>รายชื่อ!E22</f>
        <v>เผ็งทอง</v>
      </c>
      <c r="E23" s="73" t="s">
        <v>148</v>
      </c>
      <c r="F23" s="144"/>
      <c r="G23" s="76"/>
    </row>
    <row r="24" spans="1:7">
      <c r="A24" s="73">
        <v>15</v>
      </c>
      <c r="B24" s="74" t="str">
        <f>รายชื่อ!C23</f>
        <v>นาย</v>
      </c>
      <c r="C24" s="74" t="str">
        <f>รายชื่อ!D23</f>
        <v>วิทยา</v>
      </c>
      <c r="D24" s="74" t="str">
        <f>รายชื่อ!E23</f>
        <v>นายวิทยา มะสะ</v>
      </c>
      <c r="E24" s="73" t="s">
        <v>148</v>
      </c>
      <c r="F24" s="144"/>
      <c r="G24" s="76"/>
    </row>
    <row r="25" spans="1:7">
      <c r="A25" s="80">
        <v>16</v>
      </c>
      <c r="B25" s="74" t="str">
        <f>รายชื่อ!C24</f>
        <v>นาย</v>
      </c>
      <c r="C25" s="74" t="str">
        <f>รายชื่อ!D24</f>
        <v>ธนบรรณ</v>
      </c>
      <c r="D25" s="74" t="str">
        <f>รายชื่อ!E24</f>
        <v>ตันหล้า</v>
      </c>
      <c r="E25" s="73" t="s">
        <v>148</v>
      </c>
      <c r="F25" s="144"/>
      <c r="G25" s="76"/>
    </row>
    <row r="26" spans="1:7" ht="15" thickBot="1">
      <c r="A26" s="73">
        <v>17</v>
      </c>
      <c r="B26" s="84" t="str">
        <f>รายชื่อ!C25</f>
        <v>นาย</v>
      </c>
      <c r="C26" s="84" t="str">
        <f>รายชื่อ!D25</f>
        <v>กำจัด</v>
      </c>
      <c r="D26" s="84" t="str">
        <f>รายชื่อ!E25</f>
        <v>ใจงาม</v>
      </c>
      <c r="E26" s="77" t="s">
        <v>148</v>
      </c>
      <c r="F26" s="145"/>
      <c r="G26" s="79"/>
    </row>
    <row r="27" spans="1:7">
      <c r="A27" s="150" t="s">
        <v>220</v>
      </c>
      <c r="B27" s="151"/>
      <c r="C27" s="151"/>
      <c r="D27" s="151"/>
      <c r="E27" s="151"/>
      <c r="F27" s="151"/>
      <c r="G27" s="152"/>
    </row>
    <row r="28" spans="1:7">
      <c r="A28" s="73">
        <v>18</v>
      </c>
      <c r="B28" s="74" t="str">
        <f>รายชื่อ!C26</f>
        <v>นาย</v>
      </c>
      <c r="C28" s="74" t="str">
        <f>รายชื่อ!D26</f>
        <v>เฉลิมพล</v>
      </c>
      <c r="D28" s="74" t="str">
        <f>รายชื่อ!E26</f>
        <v>สายบุญยืน</v>
      </c>
      <c r="E28" s="73" t="s">
        <v>148</v>
      </c>
      <c r="F28" s="143" t="s">
        <v>145</v>
      </c>
      <c r="G28" s="75"/>
    </row>
    <row r="29" spans="1:7">
      <c r="A29" s="73">
        <v>19</v>
      </c>
      <c r="B29" s="74" t="str">
        <f>รายชื่อ!C27</f>
        <v>นาย</v>
      </c>
      <c r="C29" s="74" t="str">
        <f>รายชื่อ!D27</f>
        <v>สุกิจ</v>
      </c>
      <c r="D29" s="74" t="str">
        <f>รายชื่อ!E27</f>
        <v>เกศสุวรรณรักษ์</v>
      </c>
      <c r="E29" s="73" t="s">
        <v>148</v>
      </c>
      <c r="F29" s="144"/>
      <c r="G29" s="76"/>
    </row>
    <row r="30" spans="1:7">
      <c r="A30" s="73">
        <v>20</v>
      </c>
      <c r="B30" s="74" t="str">
        <f>รายชื่อ!C28</f>
        <v>นาย</v>
      </c>
      <c r="C30" s="74" t="str">
        <f>รายชื่อ!D28</f>
        <v>สุวิทย์</v>
      </c>
      <c r="D30" s="74" t="str">
        <f>รายชื่อ!E28</f>
        <v>แสนทา</v>
      </c>
      <c r="E30" s="73" t="s">
        <v>148</v>
      </c>
      <c r="F30" s="144"/>
      <c r="G30" s="76"/>
    </row>
    <row r="31" spans="1:7">
      <c r="A31" s="73">
        <v>21</v>
      </c>
      <c r="B31" s="74" t="str">
        <f>รายชื่อ!C29</f>
        <v>นาย</v>
      </c>
      <c r="C31" s="74" t="str">
        <f>รายชื่อ!D29</f>
        <v>โสภณ</v>
      </c>
      <c r="D31" s="74" t="str">
        <f>รายชื่อ!E29</f>
        <v>แก้วศิริ</v>
      </c>
      <c r="E31" s="73" t="s">
        <v>148</v>
      </c>
      <c r="F31" s="144"/>
      <c r="G31" s="76"/>
    </row>
    <row r="32" spans="1:7">
      <c r="A32" s="73">
        <v>22</v>
      </c>
      <c r="B32" s="74" t="str">
        <f>รายชื่อ!C30</f>
        <v>นาย</v>
      </c>
      <c r="C32" s="74" t="str">
        <f>รายชื่อ!D30</f>
        <v>จำรัษ</v>
      </c>
      <c r="D32" s="74" t="str">
        <f>รายชื่อ!E30</f>
        <v>อินปัน</v>
      </c>
      <c r="E32" s="73" t="s">
        <v>148</v>
      </c>
      <c r="F32" s="144"/>
      <c r="G32" s="76"/>
    </row>
    <row r="33" spans="1:7">
      <c r="A33" s="73">
        <v>23</v>
      </c>
      <c r="B33" s="74" t="str">
        <f>รายชื่อ!C31</f>
        <v>นาย</v>
      </c>
      <c r="C33" s="74" t="str">
        <f>รายชื่อ!D31</f>
        <v>ณรงค์พล</v>
      </c>
      <c r="D33" s="74" t="str">
        <f>รายชื่อ!E31</f>
        <v>ปันสีทอง</v>
      </c>
      <c r="E33" s="73" t="s">
        <v>148</v>
      </c>
      <c r="F33" s="144"/>
      <c r="G33" s="76"/>
    </row>
    <row r="34" spans="1:7" ht="15" customHeight="1" thickBot="1">
      <c r="A34" s="73">
        <v>24</v>
      </c>
      <c r="B34" s="79" t="str">
        <f>รายชื่อ!C32</f>
        <v>นาย</v>
      </c>
      <c r="C34" s="79" t="str">
        <f>รายชื่อ!D32</f>
        <v>พีระนัฎ</v>
      </c>
      <c r="D34" s="79" t="str">
        <f>รายชื่อ!E32</f>
        <v>แสงยอด</v>
      </c>
      <c r="E34" s="85" t="s">
        <v>148</v>
      </c>
      <c r="F34" s="145"/>
      <c r="G34" s="79"/>
    </row>
    <row r="35" spans="1:7">
      <c r="A35" s="73">
        <v>25</v>
      </c>
      <c r="B35" s="106" t="str">
        <f>รายชื่อ!C33</f>
        <v>นาย</v>
      </c>
      <c r="C35" s="106" t="str">
        <f>รายชื่อ!D33</f>
        <v>อนุสรณ์</v>
      </c>
      <c r="D35" s="106" t="str">
        <f>รายชื่อ!E33</f>
        <v>รัฐอนันต์พินิจ</v>
      </c>
      <c r="E35" s="109" t="s">
        <v>148</v>
      </c>
      <c r="F35" s="146" t="s">
        <v>146</v>
      </c>
      <c r="G35" s="110"/>
    </row>
    <row r="36" spans="1:7">
      <c r="A36" s="73">
        <v>26</v>
      </c>
      <c r="B36" s="74" t="str">
        <f>รายชื่อ!C34</f>
        <v>นาย</v>
      </c>
      <c r="C36" s="74" t="str">
        <f>รายชื่อ!D34</f>
        <v>วิทยา</v>
      </c>
      <c r="D36" s="74" t="str">
        <f>รายชื่อ!E34</f>
        <v>ฟองเลา</v>
      </c>
      <c r="E36" s="87" t="s">
        <v>148</v>
      </c>
      <c r="F36" s="144"/>
      <c r="G36" s="103"/>
    </row>
    <row r="37" spans="1:7">
      <c r="A37" s="73">
        <v>27</v>
      </c>
      <c r="B37" s="74" t="str">
        <f>รายชื่อ!C35</f>
        <v>นาย</v>
      </c>
      <c r="C37" s="74" t="str">
        <f>รายชื่อ!D35</f>
        <v>จรัญ</v>
      </c>
      <c r="D37" s="74" t="str">
        <f>รายชื่อ!E35</f>
        <v>ก๋าเร็ว</v>
      </c>
      <c r="E37" s="87" t="s">
        <v>148</v>
      </c>
      <c r="F37" s="144"/>
      <c r="G37" s="103"/>
    </row>
    <row r="38" spans="1:7">
      <c r="A38" s="73">
        <v>28</v>
      </c>
      <c r="B38" s="127" t="str">
        <f>รายชื่อ!C36</f>
        <v>นาย</v>
      </c>
      <c r="C38" s="127" t="str">
        <f>รายชื่อ!D36</f>
        <v>พีรพงศ์</v>
      </c>
      <c r="D38" s="127" t="str">
        <f>รายชื่อ!E36</f>
        <v>นะซอ</v>
      </c>
      <c r="E38" s="87" t="s">
        <v>148</v>
      </c>
      <c r="F38" s="144"/>
      <c r="G38" s="103"/>
    </row>
    <row r="39" spans="1:7">
      <c r="A39" s="73">
        <v>29</v>
      </c>
      <c r="B39" s="127" t="str">
        <f>รายชื่อ!C37</f>
        <v>นาย</v>
      </c>
      <c r="C39" s="127" t="str">
        <f>รายชื่อ!D37</f>
        <v>พงศกร</v>
      </c>
      <c r="D39" s="127" t="str">
        <f>รายชื่อ!E37</f>
        <v>ไกเทิดราษฎร</v>
      </c>
      <c r="E39" s="87" t="s">
        <v>148</v>
      </c>
      <c r="F39" s="144"/>
      <c r="G39" s="103"/>
    </row>
    <row r="40" spans="1:7" ht="15" customHeight="1">
      <c r="A40" s="73">
        <v>30</v>
      </c>
      <c r="B40" s="127" t="str">
        <f>รายชื่อ!C38</f>
        <v>นาย</v>
      </c>
      <c r="C40" s="127" t="str">
        <f>รายชื่อ!D38</f>
        <v>ณัฐวุฒิ</v>
      </c>
      <c r="D40" s="127" t="str">
        <f>รายชื่อ!E38</f>
        <v>จันทร์แสง</v>
      </c>
      <c r="E40" s="104" t="s">
        <v>148</v>
      </c>
      <c r="F40" s="144"/>
      <c r="G40" s="103"/>
    </row>
    <row r="41" spans="1:7" ht="15" customHeight="1" thickBot="1">
      <c r="A41" s="73">
        <v>31</v>
      </c>
      <c r="B41" s="89" t="str">
        <f>รายชื่อ!C47</f>
        <v>นาย</v>
      </c>
      <c r="C41" s="89" t="str">
        <f>รายชื่อ!D47</f>
        <v>สุภาพ</v>
      </c>
      <c r="D41" s="89" t="str">
        <f>รายชื่อ!E47</f>
        <v>ภิระบรรณ</v>
      </c>
      <c r="E41" s="105" t="s">
        <v>148</v>
      </c>
      <c r="F41" s="145"/>
      <c r="G41" s="111"/>
    </row>
    <row r="42" spans="1:7">
      <c r="A42" s="73">
        <v>32</v>
      </c>
      <c r="B42" s="88" t="str">
        <f>รายชื่อ!C43</f>
        <v>นาย</v>
      </c>
      <c r="C42" s="88" t="str">
        <f>รายชื่อ!D43</f>
        <v>สมรส</v>
      </c>
      <c r="D42" s="88" t="str">
        <f>รายชื่อ!E43</f>
        <v>พรมมินทร์</v>
      </c>
      <c r="E42" s="109" t="s">
        <v>148</v>
      </c>
      <c r="F42" s="146" t="s">
        <v>147</v>
      </c>
      <c r="G42" s="83"/>
    </row>
    <row r="43" spans="1:7">
      <c r="A43" s="73">
        <v>33</v>
      </c>
      <c r="B43" s="86" t="str">
        <f>รายชื่อ!C44</f>
        <v>นาย</v>
      </c>
      <c r="C43" s="86" t="str">
        <f>รายชื่อ!D44</f>
        <v>ถนอม</v>
      </c>
      <c r="D43" s="86" t="str">
        <f>รายชื่อ!E44</f>
        <v>ใจการ</v>
      </c>
      <c r="E43" s="104" t="s">
        <v>148</v>
      </c>
      <c r="F43" s="144"/>
      <c r="G43" s="76"/>
    </row>
    <row r="44" spans="1:7">
      <c r="A44" s="73">
        <v>34</v>
      </c>
      <c r="B44" s="86" t="str">
        <f>รายชื่อ!C45</f>
        <v>นาย</v>
      </c>
      <c r="C44" s="86" t="str">
        <f>รายชื่อ!D45</f>
        <v>แก้ว</v>
      </c>
      <c r="D44" s="86" t="str">
        <f>รายชื่อ!E45</f>
        <v>สามเจียน</v>
      </c>
      <c r="E44" s="104" t="s">
        <v>148</v>
      </c>
      <c r="F44" s="144"/>
      <c r="G44" s="76"/>
    </row>
    <row r="45" spans="1:7">
      <c r="A45" s="73">
        <v>35</v>
      </c>
      <c r="B45" s="86" t="str">
        <f>รายชื่อ!C46</f>
        <v>นาย</v>
      </c>
      <c r="C45" s="86" t="str">
        <f>รายชื่อ!D46</f>
        <v>เกษม</v>
      </c>
      <c r="D45" s="86" t="str">
        <f>รายชื่อ!E46</f>
        <v>จึงพิชาญวณิชย์</v>
      </c>
      <c r="E45" s="104" t="s">
        <v>148</v>
      </c>
      <c r="F45" s="144"/>
      <c r="G45" s="76"/>
    </row>
    <row r="46" spans="1:7">
      <c r="A46" s="73">
        <v>36</v>
      </c>
      <c r="B46" s="86" t="str">
        <f>รายชื่อ!C49</f>
        <v>นาย</v>
      </c>
      <c r="C46" s="86" t="str">
        <f>รายชื่อ!D49</f>
        <v>สรพงษ์</v>
      </c>
      <c r="D46" s="86" t="str">
        <f>รายชื่อ!E49</f>
        <v>พรจัสโชติ</v>
      </c>
      <c r="E46" s="104" t="s">
        <v>148</v>
      </c>
      <c r="F46" s="144"/>
      <c r="G46" s="76"/>
    </row>
    <row r="47" spans="1:7">
      <c r="A47" s="73">
        <v>37</v>
      </c>
      <c r="B47" s="86" t="str">
        <f>รายชื่อ!C50</f>
        <v>นาย</v>
      </c>
      <c r="C47" s="86" t="str">
        <f>รายชื่อ!D50</f>
        <v>จันทิมา</v>
      </c>
      <c r="D47" s="86" t="str">
        <f>รายชื่อ!E50</f>
        <v>คำหลงแว่น</v>
      </c>
      <c r="E47" s="104" t="s">
        <v>148</v>
      </c>
      <c r="F47" s="144"/>
      <c r="G47" s="76"/>
    </row>
    <row r="48" spans="1:7" ht="15" thickBot="1">
      <c r="A48" s="73">
        <v>38</v>
      </c>
      <c r="B48" s="86" t="str">
        <f>รายชื่อ!C51</f>
        <v>นาย</v>
      </c>
      <c r="C48" s="89" t="str">
        <f>รายชื่อ!D51</f>
        <v>เติมศักดิ์</v>
      </c>
      <c r="D48" s="89" t="str">
        <f>รายชื่อ!E51</f>
        <v>วิเศษวิไลรักษ์</v>
      </c>
      <c r="E48" s="77" t="s">
        <v>148</v>
      </c>
      <c r="F48" s="145"/>
      <c r="G48" s="79"/>
    </row>
    <row r="49" spans="1:7">
      <c r="A49" s="147" t="s">
        <v>162</v>
      </c>
      <c r="B49" s="148"/>
      <c r="C49" s="148"/>
      <c r="D49" s="148"/>
      <c r="E49" s="148"/>
      <c r="F49" s="148"/>
      <c r="G49" s="149"/>
    </row>
    <row r="50" spans="1:7">
      <c r="A50" s="73">
        <v>39</v>
      </c>
      <c r="B50" s="118" t="str">
        <f>รายชื่อ!C56</f>
        <v>นาย</v>
      </c>
      <c r="C50" s="118" t="str">
        <f>รายชื่อ!D56</f>
        <v>ถวิล</v>
      </c>
      <c r="D50" s="118" t="str">
        <f>รายชื่อ!E56</f>
        <v>คำเสาร์</v>
      </c>
      <c r="E50" s="73" t="s">
        <v>148</v>
      </c>
      <c r="F50" s="73" t="s">
        <v>149</v>
      </c>
      <c r="G50" s="73" t="s">
        <v>160</v>
      </c>
    </row>
    <row r="51" spans="1:7">
      <c r="A51" s="73">
        <v>40</v>
      </c>
      <c r="B51" s="118" t="str">
        <f>รายชื่อ!C57</f>
        <v>นาย</v>
      </c>
      <c r="C51" s="118" t="s">
        <v>265</v>
      </c>
      <c r="D51" s="118" t="str">
        <f>รายชื่อ!E57</f>
        <v>ช่างภาพ</v>
      </c>
      <c r="E51" s="73" t="s">
        <v>148</v>
      </c>
      <c r="F51" s="73" t="s">
        <v>149</v>
      </c>
      <c r="G51" s="73" t="s">
        <v>160</v>
      </c>
    </row>
    <row r="52" spans="1:7">
      <c r="A52" s="73">
        <v>41</v>
      </c>
      <c r="B52" s="118" t="str">
        <f>รายชื่อ!C52</f>
        <v>นาย</v>
      </c>
      <c r="C52" s="118" t="str">
        <f>รายชื่อ!D52</f>
        <v>รัชพล</v>
      </c>
      <c r="D52" s="118" t="str">
        <f>รายชื่อ!E52</f>
        <v>วิเศษเพิ่มพร</v>
      </c>
      <c r="E52" s="73" t="s">
        <v>148</v>
      </c>
      <c r="F52" s="73" t="s">
        <v>149</v>
      </c>
      <c r="G52" s="73" t="s">
        <v>158</v>
      </c>
    </row>
    <row r="53" spans="1:7">
      <c r="A53" s="73">
        <v>42</v>
      </c>
      <c r="B53" s="118" t="str">
        <f>รายชื่อ!C53</f>
        <v>นาย</v>
      </c>
      <c r="C53" s="118" t="str">
        <f>รายชื่อ!D53</f>
        <v>ประทีป</v>
      </c>
      <c r="D53" s="118" t="str">
        <f>รายชื่อ!E53</f>
        <v>ท้าวชัยมูล</v>
      </c>
      <c r="E53" s="73" t="s">
        <v>148</v>
      </c>
      <c r="F53" s="73" t="s">
        <v>149</v>
      </c>
      <c r="G53" s="73" t="s">
        <v>158</v>
      </c>
    </row>
    <row r="54" spans="1:7">
      <c r="A54" s="73">
        <v>43</v>
      </c>
      <c r="B54" s="118" t="str">
        <f>รายชื่อ!C54</f>
        <v>นาย</v>
      </c>
      <c r="C54" s="118" t="str">
        <f>รายชื่อ!D54</f>
        <v>รัฐกร</v>
      </c>
      <c r="D54" s="118" t="str">
        <f>รายชื่อ!E54</f>
        <v>สวัสดิ์แดง</v>
      </c>
      <c r="E54" s="73" t="s">
        <v>148</v>
      </c>
      <c r="F54" s="73" t="s">
        <v>149</v>
      </c>
      <c r="G54" s="73" t="s">
        <v>158</v>
      </c>
    </row>
    <row r="55" spans="1:7">
      <c r="A55" s="73">
        <v>44</v>
      </c>
      <c r="B55" s="118" t="str">
        <f>รายชื่อ!C48</f>
        <v>นาย</v>
      </c>
      <c r="C55" s="118" t="str">
        <f>รายชื่อ!D48</f>
        <v>เกรียงศักดิ์</v>
      </c>
      <c r="D55" s="118" t="str">
        <f>รายชื่อ!E48</f>
        <v>สิงห์คะ</v>
      </c>
      <c r="E55" s="73" t="s">
        <v>148</v>
      </c>
      <c r="F55" s="73" t="s">
        <v>149</v>
      </c>
      <c r="G55" s="73" t="s">
        <v>158</v>
      </c>
    </row>
    <row r="56" spans="1:7">
      <c r="A56" s="73">
        <v>45</v>
      </c>
      <c r="B56" s="118" t="str">
        <f>รายชื่อ!C58</f>
        <v>นาย</v>
      </c>
      <c r="C56" s="118" t="str">
        <f>รายชื่อ!D58</f>
        <v>ช่างเท่ห์</v>
      </c>
      <c r="D56" s="118" t="str">
        <f>รายชื่อ!E58</f>
        <v>ช่างไฟฟ้า 1</v>
      </c>
      <c r="E56" s="73" t="s">
        <v>148</v>
      </c>
      <c r="F56" s="73" t="s">
        <v>149</v>
      </c>
      <c r="G56" s="73" t="s">
        <v>158</v>
      </c>
    </row>
    <row r="57" spans="1:7">
      <c r="A57" s="73">
        <v>46</v>
      </c>
      <c r="B57" s="118" t="str">
        <f>รายชื่อ!C60</f>
        <v>นาย</v>
      </c>
      <c r="C57" s="118" t="s">
        <v>308</v>
      </c>
      <c r="D57" s="118" t="s">
        <v>309</v>
      </c>
      <c r="E57" s="73" t="s">
        <v>148</v>
      </c>
      <c r="F57" s="73" t="s">
        <v>149</v>
      </c>
      <c r="G57" s="73" t="s">
        <v>158</v>
      </c>
    </row>
    <row r="58" spans="1:7">
      <c r="A58" s="73">
        <v>47</v>
      </c>
      <c r="B58" s="118" t="str">
        <f>รายชื่อ!C61</f>
        <v>นาย</v>
      </c>
      <c r="C58" s="118" t="str">
        <f>รายชื่อ!D60</f>
        <v>เชวง</v>
      </c>
      <c r="D58" s="118" t="str">
        <f>รายชื่อ!E60</f>
        <v>ยานยนต์ 1</v>
      </c>
      <c r="E58" s="73" t="s">
        <v>148</v>
      </c>
      <c r="F58" s="73" t="s">
        <v>264</v>
      </c>
      <c r="G58" s="73" t="s">
        <v>226</v>
      </c>
    </row>
    <row r="59" spans="1:7">
      <c r="A59" s="73">
        <v>48</v>
      </c>
      <c r="B59" s="118" t="str">
        <f>รายชื่อ!C62</f>
        <v>นาย</v>
      </c>
      <c r="C59" s="118" t="str">
        <f>รายชื่อ!D61</f>
        <v>นาทนงค์</v>
      </c>
      <c r="D59" s="118" t="str">
        <f>รายชื่อ!E61</f>
        <v>ยานยนต์ 2</v>
      </c>
      <c r="E59" s="73" t="s">
        <v>148</v>
      </c>
      <c r="F59" s="73" t="s">
        <v>264</v>
      </c>
      <c r="G59" s="73" t="s">
        <v>226</v>
      </c>
    </row>
    <row r="60" spans="1:7">
      <c r="A60" s="73">
        <v>49</v>
      </c>
      <c r="B60" s="118" t="str">
        <f>รายชื่อ!C63</f>
        <v>นาย</v>
      </c>
      <c r="C60" s="118" t="str">
        <f>รายชื่อ!D62</f>
        <v>สมชาติ</v>
      </c>
      <c r="D60" s="118" t="str">
        <f>รายชื่อ!E62</f>
        <v>ยานยนต์ 3</v>
      </c>
      <c r="E60" s="73" t="s">
        <v>148</v>
      </c>
      <c r="F60" s="73" t="s">
        <v>264</v>
      </c>
      <c r="G60" s="73" t="s">
        <v>226</v>
      </c>
    </row>
    <row r="61" spans="1:7">
      <c r="A61" s="73">
        <v>50</v>
      </c>
      <c r="B61" s="118" t="str">
        <f>รายชื่อ!C64</f>
        <v>นาย</v>
      </c>
      <c r="C61" s="118" t="str">
        <f>รายชื่อ!D63</f>
        <v>วิชัย</v>
      </c>
      <c r="D61" s="118" t="str">
        <f>รายชื่อ!E63</f>
        <v>ยานยนต์ 4</v>
      </c>
      <c r="E61" s="73" t="s">
        <v>148</v>
      </c>
      <c r="F61" s="73" t="s">
        <v>264</v>
      </c>
      <c r="G61" s="73" t="s">
        <v>226</v>
      </c>
    </row>
    <row r="62" spans="1:7">
      <c r="A62" s="73">
        <v>51</v>
      </c>
      <c r="B62" s="118" t="str">
        <f>รายชื่อ!C65</f>
        <v>นาย</v>
      </c>
      <c r="C62" s="118" t="str">
        <f>รายชื่อ!D64</f>
        <v>พิพัฒน์</v>
      </c>
      <c r="D62" s="118" t="str">
        <f>รายชื่อ!E64</f>
        <v>ยานยนต์ 5</v>
      </c>
      <c r="E62" s="73" t="s">
        <v>148</v>
      </c>
      <c r="F62" s="73" t="s">
        <v>264</v>
      </c>
      <c r="G62" s="73" t="s">
        <v>266</v>
      </c>
    </row>
    <row r="63" spans="1:7">
      <c r="A63" s="73">
        <v>52</v>
      </c>
      <c r="B63" s="118" t="str">
        <f>รายชื่อ!C66</f>
        <v>นาย</v>
      </c>
      <c r="C63" s="118" t="str">
        <f>รายชื่อ!D65</f>
        <v>มาโนช</v>
      </c>
      <c r="D63" s="118" t="str">
        <f>รายชื่อ!E65</f>
        <v>ยานยนต์ 6</v>
      </c>
      <c r="E63" s="73" t="s">
        <v>148</v>
      </c>
      <c r="F63" s="73" t="s">
        <v>264</v>
      </c>
      <c r="G63" s="73" t="s">
        <v>266</v>
      </c>
    </row>
    <row r="64" spans="1:7">
      <c r="A64" s="73">
        <v>53</v>
      </c>
      <c r="B64" s="118" t="s">
        <v>28</v>
      </c>
      <c r="C64" s="118" t="str">
        <f>รายชื่อ!D66</f>
        <v>อดิศักดิ์</v>
      </c>
      <c r="D64" s="118" t="str">
        <f>รายชื่อ!E66</f>
        <v>ยานยนต์ 7</v>
      </c>
      <c r="E64" s="73" t="s">
        <v>148</v>
      </c>
      <c r="F64" s="73" t="s">
        <v>264</v>
      </c>
      <c r="G64" s="73" t="s">
        <v>266</v>
      </c>
    </row>
    <row r="65" spans="1:7">
      <c r="A65" s="73"/>
      <c r="B65" s="74"/>
      <c r="C65" s="74"/>
      <c r="D65" s="74"/>
      <c r="E65" s="73"/>
      <c r="F65" s="73"/>
      <c r="G65" s="73"/>
    </row>
    <row r="66" spans="1:7">
      <c r="A66" s="90" t="s">
        <v>221</v>
      </c>
    </row>
  </sheetData>
  <mergeCells count="19">
    <mergeCell ref="A5:B5"/>
    <mergeCell ref="C5:E5"/>
    <mergeCell ref="A2:G2"/>
    <mergeCell ref="A3:B3"/>
    <mergeCell ref="C3:E3"/>
    <mergeCell ref="A4:B4"/>
    <mergeCell ref="C4:E4"/>
    <mergeCell ref="B6:D6"/>
    <mergeCell ref="A11:G11"/>
    <mergeCell ref="F12:F14"/>
    <mergeCell ref="F15:F20"/>
    <mergeCell ref="A49:G49"/>
    <mergeCell ref="A7:G7"/>
    <mergeCell ref="A9:G9"/>
    <mergeCell ref="F35:F41"/>
    <mergeCell ref="F21:F26"/>
    <mergeCell ref="A27:G27"/>
    <mergeCell ref="F28:F34"/>
    <mergeCell ref="F42:F48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tabSelected="1" workbookViewId="0">
      <selection activeCell="L7" sqref="L7"/>
    </sheetView>
  </sheetViews>
  <sheetFormatPr defaultRowHeight="15"/>
  <cols>
    <col min="1" max="1" width="6" style="2" customWidth="1"/>
    <col min="2" max="2" width="4.5703125" style="1" customWidth="1"/>
    <col min="3" max="4" width="10.5703125" style="1" customWidth="1"/>
    <col min="5" max="5" width="4.42578125" style="1" bestFit="1" customWidth="1"/>
    <col min="6" max="7" width="10.5703125" style="1" customWidth="1"/>
    <col min="8" max="8" width="4.5703125" style="1" customWidth="1"/>
    <col min="9" max="9" width="4.42578125" style="1" bestFit="1" customWidth="1"/>
    <col min="10" max="11" width="10.5703125" style="1" customWidth="1"/>
    <col min="12" max="12" width="5" style="1" customWidth="1"/>
    <col min="13" max="13" width="6.28515625" style="1" customWidth="1"/>
    <col min="14" max="14" width="4.5703125" style="1" customWidth="1"/>
    <col min="15" max="15" width="13.140625" style="1" bestFit="1" customWidth="1"/>
    <col min="16" max="16" width="10.5703125" style="1" customWidth="1"/>
    <col min="17" max="17" width="4.5703125" style="1" customWidth="1"/>
    <col min="18" max="19" width="10.5703125" style="1" customWidth="1"/>
    <col min="20" max="21" width="4.5703125" style="1" customWidth="1"/>
    <col min="22" max="22" width="12.28515625" style="1" bestFit="1" customWidth="1"/>
    <col min="23" max="23" width="10.5703125" style="1" customWidth="1"/>
    <col min="24" max="16384" width="9.140625" style="24"/>
  </cols>
  <sheetData>
    <row r="1" spans="1:23">
      <c r="A1" s="164" t="s">
        <v>135</v>
      </c>
      <c r="B1" s="164"/>
      <c r="C1" s="164"/>
      <c r="D1" s="164"/>
      <c r="E1" s="164"/>
      <c r="F1" s="164"/>
      <c r="G1" s="164"/>
      <c r="H1" s="164"/>
      <c r="I1" s="164"/>
    </row>
    <row r="2" spans="1:23">
      <c r="A2" s="164"/>
      <c r="B2" s="164"/>
      <c r="C2" s="164"/>
      <c r="D2" s="164"/>
      <c r="E2" s="164"/>
      <c r="F2" s="164"/>
      <c r="G2" s="164"/>
      <c r="H2" s="164"/>
      <c r="I2" s="164"/>
    </row>
    <row r="3" spans="1:23">
      <c r="A3" s="25" t="s">
        <v>136</v>
      </c>
    </row>
    <row r="4" spans="1:23">
      <c r="C4" s="26" t="s">
        <v>121</v>
      </c>
      <c r="D4" s="26">
        <f>COUNTIF($A$10:$W$42,$C4)</f>
        <v>2</v>
      </c>
      <c r="G4" s="26"/>
      <c r="I4" s="26" t="s">
        <v>126</v>
      </c>
      <c r="J4" s="26">
        <f>COUNTIF($A$10:$W$41,$I4)</f>
        <v>13</v>
      </c>
    </row>
    <row r="5" spans="1:23">
      <c r="C5" s="26" t="s">
        <v>125</v>
      </c>
      <c r="D5" s="26">
        <f>COUNTIF($A$10:$W$41,$C5)</f>
        <v>13</v>
      </c>
      <c r="I5" s="26" t="s">
        <v>127</v>
      </c>
      <c r="J5" s="26">
        <f>COUNTIF($A$10:$W$41,$I5)</f>
        <v>15</v>
      </c>
    </row>
    <row r="6" spans="1:23">
      <c r="C6" s="26" t="s">
        <v>133</v>
      </c>
      <c r="D6" s="26">
        <f>COUNTIF($A$10:$W$42,$C6)</f>
        <v>7</v>
      </c>
      <c r="I6" s="26" t="s">
        <v>132</v>
      </c>
      <c r="J6" s="26">
        <f>COUNTIF($A$10:$W$39,$I6)</f>
        <v>1</v>
      </c>
    </row>
    <row r="7" spans="1:23">
      <c r="C7" s="26" t="s">
        <v>134</v>
      </c>
      <c r="D7" s="26">
        <f>COUNTIF($A$10:$W$41,$C7)</f>
        <v>2</v>
      </c>
      <c r="I7" s="26"/>
      <c r="J7" s="26"/>
    </row>
    <row r="8" spans="1:23" ht="15.75" thickBot="1">
      <c r="B8" s="3"/>
      <c r="C8" s="3"/>
      <c r="D8" s="3"/>
      <c r="E8" s="3"/>
      <c r="F8" s="3"/>
      <c r="G8" s="3"/>
      <c r="H8" s="3"/>
      <c r="I8" s="4" t="s">
        <v>128</v>
      </c>
      <c r="J8" s="5">
        <f>SUM(D4:D7,J4:J7)</f>
        <v>53</v>
      </c>
    </row>
    <row r="9" spans="1:23" ht="15.75" thickTop="1"/>
    <row r="10" spans="1:23">
      <c r="A10" s="6">
        <v>0</v>
      </c>
      <c r="B10" s="169" t="s">
        <v>0</v>
      </c>
      <c r="C10" s="170"/>
      <c r="D10" s="170"/>
      <c r="E10" s="171"/>
      <c r="F10" s="171"/>
      <c r="G10" s="171"/>
      <c r="H10" s="171"/>
      <c r="I10" s="171" t="s">
        <v>1</v>
      </c>
      <c r="J10" s="171"/>
      <c r="K10" s="172"/>
      <c r="L10" s="7"/>
      <c r="M10" s="6">
        <v>4</v>
      </c>
      <c r="N10" s="169" t="s">
        <v>0</v>
      </c>
      <c r="O10" s="170"/>
      <c r="P10" s="170"/>
      <c r="Q10" s="171"/>
      <c r="R10" s="171"/>
      <c r="S10" s="171"/>
      <c r="T10" s="171"/>
      <c r="U10" s="171" t="s">
        <v>274</v>
      </c>
      <c r="V10" s="171"/>
      <c r="W10" s="172"/>
    </row>
    <row r="11" spans="1:23">
      <c r="A11" s="8"/>
      <c r="B11" s="9"/>
      <c r="C11" s="10"/>
      <c r="D11" s="11"/>
      <c r="E11" s="10"/>
      <c r="F11" s="12"/>
      <c r="G11" s="10"/>
      <c r="H11" s="10"/>
      <c r="I11" s="10" t="s">
        <v>119</v>
      </c>
      <c r="J11" s="10"/>
      <c r="K11" s="13"/>
      <c r="M11" s="8"/>
      <c r="N11" s="9"/>
      <c r="O11" s="10"/>
      <c r="P11" s="11"/>
      <c r="Q11" s="10"/>
      <c r="R11" s="12"/>
      <c r="S11" s="10"/>
      <c r="T11" s="10"/>
      <c r="U11" s="37" t="s">
        <v>285</v>
      </c>
      <c r="V11" s="14"/>
      <c r="W11" s="13"/>
    </row>
    <row r="12" spans="1:23">
      <c r="A12" s="8"/>
      <c r="B12" s="27" t="s">
        <v>125</v>
      </c>
      <c r="C12" s="28"/>
      <c r="D12" s="28"/>
      <c r="E12" s="28"/>
      <c r="F12" s="29"/>
      <c r="G12" s="112"/>
      <c r="H12" s="30" t="s">
        <v>121</v>
      </c>
      <c r="I12" s="30"/>
      <c r="J12" s="30"/>
      <c r="K12" s="31"/>
      <c r="M12" s="8"/>
      <c r="N12" s="27" t="s">
        <v>127</v>
      </c>
      <c r="O12" s="28"/>
      <c r="P12" s="28"/>
      <c r="Q12" s="28"/>
      <c r="R12" s="29"/>
      <c r="S12" s="112"/>
      <c r="T12" s="116" t="s">
        <v>133</v>
      </c>
      <c r="U12" s="32"/>
      <c r="V12" s="32"/>
      <c r="W12" s="31"/>
    </row>
    <row r="13" spans="1:23">
      <c r="A13" s="8"/>
      <c r="B13" s="9" t="str">
        <f>รายชื่อ!C13</f>
        <v>นาย</v>
      </c>
      <c r="C13" s="9" t="str">
        <f>รายชื่อ!D13</f>
        <v>ว่าที่ร้อยตรีกรกฎ</v>
      </c>
      <c r="D13" s="9"/>
      <c r="E13" s="10"/>
      <c r="F13" s="12"/>
      <c r="G13" s="10"/>
      <c r="H13" s="10"/>
      <c r="I13" s="10"/>
      <c r="J13" s="10"/>
      <c r="K13" s="13"/>
      <c r="M13" s="8"/>
      <c r="N13" s="9"/>
      <c r="O13" s="10"/>
      <c r="P13" s="11"/>
      <c r="Q13" s="9"/>
      <c r="R13" s="10"/>
      <c r="S13" s="10"/>
      <c r="T13" s="13"/>
      <c r="U13" s="9"/>
      <c r="V13" s="10"/>
      <c r="W13" s="15"/>
    </row>
    <row r="14" spans="1:23">
      <c r="A14" s="16"/>
      <c r="B14" s="166" t="s">
        <v>126</v>
      </c>
      <c r="C14" s="167"/>
      <c r="D14" s="167"/>
      <c r="E14" s="167"/>
      <c r="F14" s="168"/>
      <c r="G14" s="166" t="s">
        <v>127</v>
      </c>
      <c r="H14" s="167"/>
      <c r="I14" s="167"/>
      <c r="J14" s="167"/>
      <c r="K14" s="168"/>
      <c r="M14" s="16"/>
      <c r="N14" s="158" t="s">
        <v>126</v>
      </c>
      <c r="O14" s="159"/>
      <c r="P14" s="159"/>
      <c r="Q14" s="161" t="s">
        <v>127</v>
      </c>
      <c r="R14" s="162"/>
      <c r="S14" s="162"/>
      <c r="T14" s="163"/>
      <c r="U14" s="158" t="s">
        <v>126</v>
      </c>
      <c r="V14" s="159"/>
      <c r="W14" s="160"/>
    </row>
    <row r="15" spans="1:23">
      <c r="A15" s="6">
        <v>0</v>
      </c>
      <c r="B15" s="169" t="s">
        <v>267</v>
      </c>
      <c r="C15" s="170"/>
      <c r="D15" s="170"/>
      <c r="E15" s="171"/>
      <c r="F15" s="171"/>
      <c r="G15" s="171"/>
      <c r="H15" s="171"/>
      <c r="I15" s="171" t="s">
        <v>268</v>
      </c>
      <c r="J15" s="171"/>
      <c r="K15" s="172"/>
      <c r="L15" s="7"/>
      <c r="M15" s="6">
        <v>5</v>
      </c>
      <c r="N15" s="169" t="s">
        <v>0</v>
      </c>
      <c r="O15" s="170"/>
      <c r="P15" s="170"/>
      <c r="Q15" s="171"/>
      <c r="R15" s="171"/>
      <c r="S15" s="171"/>
      <c r="T15" s="171"/>
      <c r="U15" s="171" t="s">
        <v>275</v>
      </c>
      <c r="V15" s="171"/>
      <c r="W15" s="172"/>
    </row>
    <row r="16" spans="1:23">
      <c r="A16" s="8"/>
      <c r="B16" s="9"/>
      <c r="C16" s="10"/>
      <c r="D16" s="11"/>
      <c r="E16" s="10"/>
      <c r="F16" s="12"/>
      <c r="G16" s="10"/>
      <c r="H16" s="10"/>
      <c r="I16" s="165" t="s">
        <v>157</v>
      </c>
      <c r="J16" s="165"/>
      <c r="K16" s="17"/>
      <c r="M16" s="8"/>
      <c r="N16" s="9"/>
      <c r="O16" s="10"/>
      <c r="P16" s="11"/>
      <c r="Q16" s="10"/>
      <c r="R16" s="12"/>
      <c r="S16" s="10"/>
      <c r="T16" s="10"/>
      <c r="U16" s="37" t="s">
        <v>283</v>
      </c>
      <c r="V16" s="14"/>
      <c r="W16" s="13"/>
    </row>
    <row r="17" spans="1:23">
      <c r="A17" s="8"/>
      <c r="B17" s="27" t="s">
        <v>127</v>
      </c>
      <c r="C17" s="28"/>
      <c r="D17" s="28"/>
      <c r="E17" s="28"/>
      <c r="F17" s="29"/>
      <c r="G17" s="112"/>
      <c r="H17" s="116" t="s">
        <v>121</v>
      </c>
      <c r="I17" s="32"/>
      <c r="J17" s="32"/>
      <c r="K17" s="31"/>
      <c r="M17" s="8"/>
      <c r="N17" s="27" t="s">
        <v>127</v>
      </c>
      <c r="O17" s="28"/>
      <c r="P17" s="28"/>
      <c r="Q17" s="28"/>
      <c r="R17" s="29"/>
      <c r="S17" s="112"/>
      <c r="T17" s="116" t="s">
        <v>133</v>
      </c>
      <c r="U17" s="32"/>
      <c r="V17" s="32"/>
      <c r="W17" s="31"/>
    </row>
    <row r="18" spans="1:23">
      <c r="A18" s="8"/>
      <c r="B18" s="9"/>
      <c r="C18" s="10"/>
      <c r="D18" s="18"/>
      <c r="E18" s="9"/>
      <c r="F18" s="10"/>
      <c r="G18" s="10"/>
      <c r="H18" s="15"/>
      <c r="I18" s="9"/>
      <c r="J18" s="10"/>
      <c r="K18" s="15"/>
      <c r="M18" s="8"/>
      <c r="N18" s="9"/>
      <c r="O18" s="10"/>
      <c r="P18" s="11"/>
      <c r="Q18" s="9"/>
      <c r="R18" s="10"/>
      <c r="S18" s="10"/>
      <c r="T18" s="13"/>
      <c r="U18" s="9"/>
      <c r="V18" s="10"/>
      <c r="W18" s="13"/>
    </row>
    <row r="19" spans="1:23">
      <c r="A19" s="16"/>
      <c r="B19" s="173" t="s">
        <v>125</v>
      </c>
      <c r="C19" s="174"/>
      <c r="D19" s="174"/>
      <c r="E19" s="173" t="s">
        <v>125</v>
      </c>
      <c r="F19" s="174"/>
      <c r="G19" s="174"/>
      <c r="H19" s="175"/>
      <c r="I19" s="173" t="s">
        <v>125</v>
      </c>
      <c r="J19" s="174"/>
      <c r="K19" s="175"/>
      <c r="M19" s="16"/>
      <c r="N19" s="158" t="s">
        <v>126</v>
      </c>
      <c r="O19" s="159"/>
      <c r="P19" s="159"/>
      <c r="Q19" s="161" t="s">
        <v>127</v>
      </c>
      <c r="R19" s="162"/>
      <c r="S19" s="162"/>
      <c r="T19" s="163"/>
      <c r="U19" s="158" t="s">
        <v>126</v>
      </c>
      <c r="V19" s="159"/>
      <c r="W19" s="160"/>
    </row>
    <row r="20" spans="1:23">
      <c r="A20" s="6">
        <v>0</v>
      </c>
      <c r="B20" s="169" t="s">
        <v>120</v>
      </c>
      <c r="C20" s="170"/>
      <c r="D20" s="170"/>
      <c r="E20" s="171"/>
      <c r="F20" s="171"/>
      <c r="G20" s="171"/>
      <c r="H20" s="171"/>
      <c r="I20" s="171" t="s">
        <v>270</v>
      </c>
      <c r="J20" s="171"/>
      <c r="K20" s="172"/>
      <c r="L20" s="7"/>
      <c r="M20" s="6">
        <v>6</v>
      </c>
      <c r="N20" s="21" t="s">
        <v>118</v>
      </c>
      <c r="O20" s="22"/>
      <c r="P20" s="22"/>
      <c r="Q20" s="114"/>
      <c r="R20" s="114"/>
      <c r="S20" s="114"/>
      <c r="T20" s="114"/>
      <c r="U20" s="171" t="s">
        <v>276</v>
      </c>
      <c r="V20" s="171"/>
      <c r="W20" s="172"/>
    </row>
    <row r="21" spans="1:23">
      <c r="A21" s="8"/>
      <c r="B21" s="9"/>
      <c r="C21" s="10"/>
      <c r="D21" s="11"/>
      <c r="E21" s="10"/>
      <c r="F21" s="12"/>
      <c r="G21" s="10"/>
      <c r="H21" s="10"/>
      <c r="I21" s="165" t="s">
        <v>269</v>
      </c>
      <c r="J21" s="165"/>
      <c r="K21" s="13"/>
      <c r="M21" s="8"/>
      <c r="N21" s="9"/>
      <c r="O21" s="10"/>
      <c r="P21" s="11"/>
      <c r="Q21" s="10"/>
      <c r="R21" s="12"/>
      <c r="S21" s="10"/>
      <c r="T21" s="10"/>
      <c r="U21" s="10" t="s">
        <v>284</v>
      </c>
      <c r="V21" s="14"/>
      <c r="W21" s="13"/>
    </row>
    <row r="22" spans="1:23">
      <c r="A22" s="8"/>
      <c r="B22" s="27" t="s">
        <v>127</v>
      </c>
      <c r="C22" s="28"/>
      <c r="D22" s="28"/>
      <c r="E22" s="28"/>
      <c r="F22" s="29"/>
      <c r="G22" s="112"/>
      <c r="H22" s="116" t="s">
        <v>125</v>
      </c>
      <c r="I22" s="32"/>
      <c r="J22" s="32"/>
      <c r="K22" s="31"/>
      <c r="M22" s="8"/>
      <c r="N22" s="27" t="s">
        <v>127</v>
      </c>
      <c r="O22" s="28"/>
      <c r="P22" s="28"/>
      <c r="Q22" s="28"/>
      <c r="R22" s="29"/>
      <c r="S22" s="112"/>
      <c r="T22" s="116" t="s">
        <v>125</v>
      </c>
      <c r="U22" s="32"/>
      <c r="V22" s="32"/>
      <c r="W22" s="31"/>
    </row>
    <row r="23" spans="1:23">
      <c r="A23" s="8"/>
      <c r="B23" s="9"/>
      <c r="C23" s="10"/>
      <c r="D23" s="11"/>
      <c r="E23" s="9"/>
      <c r="F23" s="10"/>
      <c r="G23" s="10"/>
      <c r="H23" s="13"/>
      <c r="I23" s="9"/>
      <c r="J23" s="10"/>
      <c r="K23" s="13"/>
      <c r="M23" s="8"/>
      <c r="N23" s="9"/>
      <c r="O23" s="10"/>
      <c r="P23" s="11"/>
      <c r="Q23" s="9"/>
      <c r="R23" s="10"/>
      <c r="S23" s="10"/>
      <c r="T23" s="13"/>
      <c r="U23" s="9"/>
      <c r="V23" s="10"/>
      <c r="W23" s="13"/>
    </row>
    <row r="24" spans="1:23">
      <c r="A24" s="16"/>
      <c r="B24" s="161" t="s">
        <v>125</v>
      </c>
      <c r="C24" s="162"/>
      <c r="D24" s="162"/>
      <c r="E24" s="161" t="s">
        <v>125</v>
      </c>
      <c r="F24" s="162"/>
      <c r="G24" s="162"/>
      <c r="H24" s="163"/>
      <c r="I24" s="161" t="s">
        <v>125</v>
      </c>
      <c r="J24" s="162"/>
      <c r="K24" s="163"/>
      <c r="M24" s="16"/>
      <c r="N24" s="158" t="s">
        <v>126</v>
      </c>
      <c r="O24" s="159"/>
      <c r="P24" s="159"/>
      <c r="Q24" s="115" t="s">
        <v>127</v>
      </c>
      <c r="R24" s="116"/>
      <c r="S24" s="116"/>
      <c r="T24" s="117"/>
      <c r="U24" s="158" t="s">
        <v>127</v>
      </c>
      <c r="V24" s="159"/>
      <c r="W24" s="160"/>
    </row>
    <row r="25" spans="1:23">
      <c r="A25" s="6">
        <v>1</v>
      </c>
      <c r="B25" s="169" t="s">
        <v>0</v>
      </c>
      <c r="C25" s="170"/>
      <c r="D25" s="170"/>
      <c r="E25" s="171"/>
      <c r="F25" s="171"/>
      <c r="G25" s="171"/>
      <c r="H25" s="171"/>
      <c r="I25" s="171" t="s">
        <v>272</v>
      </c>
      <c r="J25" s="171"/>
      <c r="K25" s="172"/>
      <c r="L25" s="7"/>
      <c r="M25" s="6">
        <v>7</v>
      </c>
      <c r="N25" s="19" t="s">
        <v>278</v>
      </c>
      <c r="O25" s="113"/>
      <c r="P25" s="113"/>
      <c r="Q25" s="114"/>
      <c r="R25" s="114"/>
      <c r="S25" s="114"/>
      <c r="T25" s="114"/>
      <c r="U25" s="171" t="s">
        <v>277</v>
      </c>
      <c r="V25" s="171"/>
      <c r="W25" s="172"/>
    </row>
    <row r="26" spans="1:23">
      <c r="A26" s="8"/>
      <c r="B26" s="9"/>
      <c r="C26" s="10"/>
      <c r="D26" s="11"/>
      <c r="E26" s="10"/>
      <c r="F26" s="12"/>
      <c r="G26" s="10"/>
      <c r="H26" s="10"/>
      <c r="I26" s="37" t="s">
        <v>288</v>
      </c>
      <c r="J26" s="14"/>
      <c r="K26" s="13"/>
      <c r="M26" s="8"/>
      <c r="N26" s="9"/>
      <c r="O26" s="10"/>
      <c r="P26" s="11"/>
      <c r="Q26" s="10"/>
      <c r="R26" s="12"/>
      <c r="S26" s="10"/>
      <c r="T26" s="10"/>
      <c r="U26" s="37" t="s">
        <v>282</v>
      </c>
      <c r="V26" s="14"/>
      <c r="W26" s="13"/>
    </row>
    <row r="27" spans="1:23">
      <c r="A27" s="8"/>
      <c r="B27" s="27" t="s">
        <v>127</v>
      </c>
      <c r="C27" s="28"/>
      <c r="D27" s="28"/>
      <c r="E27" s="28"/>
      <c r="F27" s="29"/>
      <c r="G27" s="112"/>
      <c r="H27" s="116" t="s">
        <v>133</v>
      </c>
      <c r="I27" s="32"/>
      <c r="J27" s="32"/>
      <c r="K27" s="31"/>
      <c r="M27" s="8"/>
      <c r="N27" s="33" t="s">
        <v>125</v>
      </c>
      <c r="O27" s="34"/>
      <c r="P27" s="28"/>
      <c r="Q27" s="28"/>
      <c r="R27" s="29"/>
      <c r="S27" s="112"/>
      <c r="T27" s="116" t="s">
        <v>133</v>
      </c>
      <c r="U27" s="32"/>
      <c r="V27" s="32"/>
      <c r="W27" s="31"/>
    </row>
    <row r="28" spans="1:23">
      <c r="A28" s="8"/>
      <c r="B28" s="9"/>
      <c r="C28" s="10"/>
      <c r="D28" s="11"/>
      <c r="E28" s="9"/>
      <c r="F28" s="10"/>
      <c r="G28" s="10"/>
      <c r="H28" s="13"/>
      <c r="I28" s="9"/>
      <c r="J28" s="10"/>
      <c r="K28" s="13"/>
      <c r="M28" s="8"/>
      <c r="N28" s="9"/>
      <c r="O28" s="10"/>
      <c r="P28" s="11"/>
      <c r="Q28" s="9"/>
      <c r="R28" s="10"/>
      <c r="S28" s="10"/>
      <c r="T28" s="13"/>
      <c r="U28" s="9"/>
      <c r="V28" s="10"/>
      <c r="W28" s="13"/>
    </row>
    <row r="29" spans="1:23">
      <c r="A29" s="16"/>
      <c r="B29" s="161" t="s">
        <v>126</v>
      </c>
      <c r="C29" s="162"/>
      <c r="D29" s="162"/>
      <c r="E29" s="161" t="s">
        <v>127</v>
      </c>
      <c r="F29" s="162"/>
      <c r="G29" s="162"/>
      <c r="H29" s="163"/>
      <c r="I29" s="161" t="s">
        <v>126</v>
      </c>
      <c r="J29" s="162"/>
      <c r="K29" s="163"/>
      <c r="M29" s="16"/>
      <c r="N29" s="115" t="s">
        <v>125</v>
      </c>
      <c r="O29" s="116"/>
      <c r="P29" s="116"/>
      <c r="Q29" s="115" t="s">
        <v>125</v>
      </c>
      <c r="R29" s="116"/>
      <c r="S29" s="116"/>
      <c r="T29" s="117"/>
      <c r="U29" s="115" t="s">
        <v>132</v>
      </c>
      <c r="V29" s="116"/>
      <c r="W29" s="117"/>
    </row>
    <row r="30" spans="1:23">
      <c r="A30" s="6">
        <v>2</v>
      </c>
      <c r="B30" s="169" t="s">
        <v>0</v>
      </c>
      <c r="C30" s="170"/>
      <c r="D30" s="170"/>
      <c r="E30" s="171"/>
      <c r="F30" s="171"/>
      <c r="G30" s="171"/>
      <c r="H30" s="171"/>
      <c r="I30" s="171" t="s">
        <v>273</v>
      </c>
      <c r="J30" s="171"/>
      <c r="K30" s="172"/>
      <c r="L30" s="7"/>
      <c r="M30" s="6">
        <v>8</v>
      </c>
      <c r="N30" s="19" t="s">
        <v>279</v>
      </c>
      <c r="O30" s="113"/>
      <c r="P30" s="113"/>
      <c r="Q30" s="114"/>
      <c r="R30" s="114"/>
      <c r="S30" s="114"/>
      <c r="T30" s="114"/>
      <c r="U30" s="171" t="s">
        <v>280</v>
      </c>
      <c r="V30" s="171"/>
      <c r="W30" s="172"/>
    </row>
    <row r="31" spans="1:23">
      <c r="A31" s="8"/>
      <c r="B31" s="9"/>
      <c r="C31" s="10"/>
      <c r="D31" s="11"/>
      <c r="E31" s="10"/>
      <c r="F31" s="12"/>
      <c r="G31" s="10"/>
      <c r="H31" s="10"/>
      <c r="I31" s="37" t="s">
        <v>287</v>
      </c>
      <c r="J31" s="14"/>
      <c r="K31" s="13"/>
      <c r="M31" s="8"/>
      <c r="N31" s="9" t="s">
        <v>290</v>
      </c>
      <c r="O31" s="10"/>
      <c r="P31" s="11"/>
      <c r="Q31" s="10"/>
      <c r="R31" s="12"/>
      <c r="S31" s="10"/>
      <c r="T31" s="10"/>
      <c r="U31" s="37" t="s">
        <v>281</v>
      </c>
      <c r="V31" s="14"/>
      <c r="W31" s="13"/>
    </row>
    <row r="32" spans="1:23">
      <c r="A32" s="8"/>
      <c r="B32" s="27" t="s">
        <v>127</v>
      </c>
      <c r="C32" s="28"/>
      <c r="D32" s="28"/>
      <c r="E32" s="28"/>
      <c r="F32" s="29"/>
      <c r="G32" s="112"/>
      <c r="H32" s="116" t="s">
        <v>133</v>
      </c>
      <c r="I32" s="32"/>
      <c r="J32" s="32"/>
      <c r="K32" s="31"/>
      <c r="M32" s="8"/>
      <c r="N32" s="27" t="s">
        <v>134</v>
      </c>
      <c r="O32" s="28"/>
      <c r="P32" s="28"/>
      <c r="Q32" s="28"/>
      <c r="R32" s="29"/>
      <c r="S32" s="112"/>
      <c r="T32" s="116" t="s">
        <v>133</v>
      </c>
      <c r="U32" s="32"/>
      <c r="V32" s="32"/>
      <c r="W32" s="31"/>
    </row>
    <row r="33" spans="1:23">
      <c r="A33" s="8"/>
      <c r="B33" s="9"/>
      <c r="C33" s="10"/>
      <c r="D33" s="20"/>
      <c r="E33" s="9"/>
      <c r="F33" s="10"/>
      <c r="G33" s="10"/>
      <c r="H33" s="13"/>
      <c r="I33" s="9"/>
      <c r="J33" s="10"/>
      <c r="K33" s="13"/>
      <c r="M33" s="8"/>
      <c r="N33" s="9" t="s">
        <v>308</v>
      </c>
      <c r="O33" s="10"/>
      <c r="P33" s="11"/>
      <c r="Q33" s="10"/>
      <c r="R33" s="12"/>
      <c r="S33" s="10"/>
      <c r="T33" s="10"/>
      <c r="U33" s="10"/>
      <c r="V33" s="10"/>
      <c r="W33" s="13"/>
    </row>
    <row r="34" spans="1:23">
      <c r="A34" s="16"/>
      <c r="B34" s="158" t="s">
        <v>126</v>
      </c>
      <c r="C34" s="159"/>
      <c r="D34" s="159"/>
      <c r="E34" s="161" t="s">
        <v>127</v>
      </c>
      <c r="F34" s="162"/>
      <c r="G34" s="162"/>
      <c r="H34" s="163"/>
      <c r="I34" s="161" t="s">
        <v>126</v>
      </c>
      <c r="J34" s="162"/>
      <c r="K34" s="163"/>
      <c r="M34" s="16"/>
      <c r="N34" s="27" t="s">
        <v>134</v>
      </c>
      <c r="O34" s="28"/>
      <c r="P34" s="28"/>
      <c r="Q34" s="28"/>
      <c r="R34" s="29"/>
      <c r="S34" s="112"/>
      <c r="T34" s="116"/>
      <c r="U34" s="32"/>
      <c r="V34" s="32"/>
      <c r="W34" s="31"/>
    </row>
    <row r="35" spans="1:23">
      <c r="A35" s="6">
        <v>3</v>
      </c>
      <c r="B35" s="169" t="s">
        <v>0</v>
      </c>
      <c r="C35" s="170"/>
      <c r="D35" s="170"/>
      <c r="E35" s="171"/>
      <c r="F35" s="171"/>
      <c r="G35" s="171"/>
      <c r="H35" s="171"/>
      <c r="I35" s="171" t="s">
        <v>271</v>
      </c>
      <c r="J35" s="171"/>
      <c r="K35" s="172"/>
    </row>
    <row r="36" spans="1:23">
      <c r="A36" s="8"/>
      <c r="B36" s="9"/>
      <c r="C36" s="10"/>
      <c r="D36" s="11"/>
      <c r="E36" s="10"/>
      <c r="F36" s="12"/>
      <c r="G36" s="10"/>
      <c r="H36" s="10"/>
      <c r="I36" s="37" t="s">
        <v>286</v>
      </c>
      <c r="J36" s="14"/>
      <c r="K36" s="13"/>
    </row>
    <row r="37" spans="1:23">
      <c r="A37" s="8"/>
      <c r="B37" s="161" t="s">
        <v>125</v>
      </c>
      <c r="C37" s="162"/>
      <c r="D37" s="162"/>
      <c r="E37" s="28"/>
      <c r="F37" s="29"/>
      <c r="G37" s="112"/>
      <c r="H37" s="116" t="s">
        <v>133</v>
      </c>
      <c r="I37" s="32"/>
      <c r="J37" s="32"/>
      <c r="K37" s="31"/>
    </row>
    <row r="38" spans="1:23">
      <c r="A38" s="107"/>
      <c r="B38" s="9"/>
      <c r="C38" s="10"/>
      <c r="D38" s="108"/>
      <c r="E38" s="9"/>
      <c r="F38" s="10"/>
      <c r="G38" s="10"/>
      <c r="H38" s="13"/>
      <c r="I38" s="9"/>
      <c r="J38" s="10"/>
      <c r="K38" s="13"/>
    </row>
    <row r="39" spans="1:23">
      <c r="A39" s="132"/>
      <c r="B39" s="159" t="s">
        <v>126</v>
      </c>
      <c r="C39" s="159"/>
      <c r="D39" s="160"/>
      <c r="E39" s="161" t="s">
        <v>127</v>
      </c>
      <c r="F39" s="162"/>
      <c r="G39" s="162"/>
      <c r="H39" s="163"/>
      <c r="I39" s="158" t="s">
        <v>126</v>
      </c>
      <c r="J39" s="159"/>
      <c r="K39" s="160"/>
    </row>
    <row r="40" spans="1:23">
      <c r="A40" s="107"/>
      <c r="B40" s="9"/>
      <c r="C40" s="10"/>
      <c r="D40" s="108"/>
      <c r="E40" s="9"/>
      <c r="F40" s="10"/>
      <c r="G40" s="10"/>
      <c r="H40" s="13"/>
      <c r="I40" s="9"/>
      <c r="J40" s="10"/>
      <c r="K40" s="13"/>
    </row>
    <row r="41" spans="1:23">
      <c r="A41" s="128"/>
      <c r="B41" s="158"/>
      <c r="C41" s="159"/>
      <c r="D41" s="160"/>
      <c r="E41" s="161"/>
      <c r="F41" s="162"/>
      <c r="G41" s="162"/>
      <c r="H41" s="163"/>
      <c r="I41" s="158" t="s">
        <v>126</v>
      </c>
      <c r="J41" s="159"/>
      <c r="K41" s="160"/>
    </row>
    <row r="54" spans="1:23" s="35" customFormat="1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</sheetData>
  <mergeCells count="59">
    <mergeCell ref="N10:P10"/>
    <mergeCell ref="Q10:T10"/>
    <mergeCell ref="U10:W10"/>
    <mergeCell ref="N15:P15"/>
    <mergeCell ref="Q15:T15"/>
    <mergeCell ref="U15:W15"/>
    <mergeCell ref="N14:P14"/>
    <mergeCell ref="Q14:T14"/>
    <mergeCell ref="U14:W14"/>
    <mergeCell ref="N19:P19"/>
    <mergeCell ref="Q19:T19"/>
    <mergeCell ref="U19:W19"/>
    <mergeCell ref="N24:P24"/>
    <mergeCell ref="U24:W24"/>
    <mergeCell ref="B39:D39"/>
    <mergeCell ref="E39:H39"/>
    <mergeCell ref="I39:K39"/>
    <mergeCell ref="B30:D30"/>
    <mergeCell ref="E30:H30"/>
    <mergeCell ref="I30:K30"/>
    <mergeCell ref="B34:D34"/>
    <mergeCell ref="E34:H34"/>
    <mergeCell ref="I34:K34"/>
    <mergeCell ref="B35:D35"/>
    <mergeCell ref="E35:H35"/>
    <mergeCell ref="I35:K35"/>
    <mergeCell ref="B37:D37"/>
    <mergeCell ref="I10:K10"/>
    <mergeCell ref="U30:W30"/>
    <mergeCell ref="B25:D25"/>
    <mergeCell ref="E25:H25"/>
    <mergeCell ref="I25:K25"/>
    <mergeCell ref="U25:W25"/>
    <mergeCell ref="B29:D29"/>
    <mergeCell ref="E29:H29"/>
    <mergeCell ref="I29:K29"/>
    <mergeCell ref="U20:W20"/>
    <mergeCell ref="B24:D24"/>
    <mergeCell ref="E24:H24"/>
    <mergeCell ref="I24:K24"/>
    <mergeCell ref="B19:D19"/>
    <mergeCell ref="E19:H19"/>
    <mergeCell ref="I19:K19"/>
    <mergeCell ref="B41:D41"/>
    <mergeCell ref="E41:H41"/>
    <mergeCell ref="I41:K41"/>
    <mergeCell ref="A1:I2"/>
    <mergeCell ref="I16:J16"/>
    <mergeCell ref="I21:J21"/>
    <mergeCell ref="G14:K14"/>
    <mergeCell ref="B14:F14"/>
    <mergeCell ref="B20:D20"/>
    <mergeCell ref="E20:H20"/>
    <mergeCell ref="I20:K20"/>
    <mergeCell ref="B15:D15"/>
    <mergeCell ref="E15:H15"/>
    <mergeCell ref="I15:K15"/>
    <mergeCell ref="B10:D10"/>
    <mergeCell ref="E10:H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view="pageBreakPreview" zoomScale="60" zoomScaleNormal="100" workbookViewId="0">
      <selection activeCell="H30" sqref="H30"/>
    </sheetView>
  </sheetViews>
  <sheetFormatPr defaultRowHeight="14.25"/>
  <cols>
    <col min="1" max="1" width="31.140625" style="36" customWidth="1"/>
    <col min="2" max="2" width="33.28515625" style="36" customWidth="1"/>
    <col min="3" max="3" width="33.85546875" style="36" customWidth="1"/>
    <col min="4" max="4" width="34" style="36" customWidth="1"/>
    <col min="5" max="5" width="31.42578125" style="36" customWidth="1"/>
    <col min="6" max="16384" width="9.140625" style="36"/>
  </cols>
  <sheetData>
    <row r="2" spans="1:5" s="23" customFormat="1" ht="20.100000000000001" customHeight="1">
      <c r="A2" s="176" t="s">
        <v>164</v>
      </c>
      <c r="B2" s="176"/>
      <c r="C2" s="176"/>
      <c r="D2" s="176"/>
      <c r="E2" s="176"/>
    </row>
    <row r="3" spans="1:5" s="23" customFormat="1" ht="20.100000000000001" customHeight="1">
      <c r="A3" s="177" t="s">
        <v>165</v>
      </c>
      <c r="B3" s="177"/>
      <c r="C3" s="177"/>
      <c r="D3" s="177"/>
      <c r="E3" s="177"/>
    </row>
    <row r="4" spans="1:5" ht="20.100000000000001" customHeight="1">
      <c r="A4" s="178" t="s">
        <v>304</v>
      </c>
      <c r="B4" s="178"/>
      <c r="C4" s="178"/>
      <c r="D4" s="178"/>
      <c r="E4" s="178"/>
    </row>
    <row r="5" spans="1:5" ht="20.100000000000001" customHeight="1" thickBot="1">
      <c r="A5" s="179" t="s">
        <v>298</v>
      </c>
      <c r="B5" s="180"/>
      <c r="C5" s="180"/>
      <c r="D5" s="180"/>
      <c r="E5" s="180"/>
    </row>
    <row r="6" spans="1:5" ht="15" thickBot="1">
      <c r="A6" s="38" t="s">
        <v>166</v>
      </c>
      <c r="B6" s="38" t="s">
        <v>167</v>
      </c>
      <c r="C6" s="38" t="s">
        <v>168</v>
      </c>
      <c r="D6" s="38" t="s">
        <v>169</v>
      </c>
      <c r="E6" s="38" t="s">
        <v>170</v>
      </c>
    </row>
    <row r="7" spans="1:5">
      <c r="A7" s="39" t="s">
        <v>171</v>
      </c>
      <c r="B7" s="40" t="s">
        <v>172</v>
      </c>
      <c r="C7" s="40" t="s">
        <v>173</v>
      </c>
      <c r="D7" s="40" t="s">
        <v>174</v>
      </c>
      <c r="E7" s="40" t="s">
        <v>175</v>
      </c>
    </row>
    <row r="8" spans="1:5">
      <c r="A8" s="41"/>
      <c r="B8" s="42" t="s">
        <v>176</v>
      </c>
      <c r="C8" s="42" t="s">
        <v>224</v>
      </c>
      <c r="D8" s="42" t="s">
        <v>177</v>
      </c>
      <c r="E8" s="42" t="s">
        <v>305</v>
      </c>
    </row>
    <row r="9" spans="1:5">
      <c r="A9" s="41"/>
      <c r="B9" s="43" t="s">
        <v>178</v>
      </c>
      <c r="C9" s="44" t="s">
        <v>179</v>
      </c>
      <c r="D9" s="45" t="s">
        <v>180</v>
      </c>
      <c r="E9" s="46" t="s">
        <v>181</v>
      </c>
    </row>
    <row r="10" spans="1:5">
      <c r="A10" s="41"/>
      <c r="B10" s="43" t="s">
        <v>182</v>
      </c>
      <c r="C10" s="47" t="s">
        <v>183</v>
      </c>
      <c r="D10" s="45" t="s">
        <v>184</v>
      </c>
      <c r="E10" s="47" t="s">
        <v>185</v>
      </c>
    </row>
    <row r="11" spans="1:5">
      <c r="A11" s="41"/>
      <c r="B11" s="43" t="s">
        <v>186</v>
      </c>
      <c r="C11" s="47" t="s">
        <v>187</v>
      </c>
      <c r="D11" s="48" t="s">
        <v>188</v>
      </c>
      <c r="E11" s="47" t="s">
        <v>189</v>
      </c>
    </row>
    <row r="12" spans="1:5">
      <c r="A12" s="41"/>
      <c r="B12" s="41"/>
      <c r="C12" s="47" t="s">
        <v>190</v>
      </c>
      <c r="D12" s="45" t="s">
        <v>191</v>
      </c>
      <c r="E12" s="47" t="s">
        <v>192</v>
      </c>
    </row>
    <row r="13" spans="1:5">
      <c r="A13" s="41"/>
      <c r="B13" s="49" t="s">
        <v>193</v>
      </c>
      <c r="C13" s="47" t="s">
        <v>194</v>
      </c>
      <c r="D13" s="45"/>
      <c r="E13" s="47" t="s">
        <v>195</v>
      </c>
    </row>
    <row r="14" spans="1:5">
      <c r="A14" s="41"/>
      <c r="B14" s="41"/>
      <c r="C14" s="47"/>
      <c r="D14" s="45"/>
      <c r="E14" s="47" t="s">
        <v>225</v>
      </c>
    </row>
    <row r="15" spans="1:5">
      <c r="A15" s="41"/>
      <c r="B15" s="41"/>
      <c r="C15" s="50" t="s">
        <v>197</v>
      </c>
      <c r="D15" s="45"/>
      <c r="E15" s="47" t="s">
        <v>196</v>
      </c>
    </row>
    <row r="16" spans="1:5">
      <c r="A16" s="49"/>
      <c r="B16" s="49"/>
      <c r="C16" s="47"/>
      <c r="D16" s="43"/>
      <c r="E16" s="46"/>
    </row>
    <row r="17" spans="1:5" ht="15" thickBot="1">
      <c r="A17" s="50"/>
      <c r="B17" s="50"/>
      <c r="C17" s="43"/>
      <c r="D17" s="43"/>
      <c r="E17" s="51"/>
    </row>
    <row r="18" spans="1:5" ht="15" thickBot="1">
      <c r="A18" s="38" t="s">
        <v>166</v>
      </c>
      <c r="B18" s="38" t="s">
        <v>167</v>
      </c>
      <c r="C18" s="38" t="s">
        <v>168</v>
      </c>
      <c r="D18" s="38" t="s">
        <v>169</v>
      </c>
      <c r="E18" s="38" t="s">
        <v>170</v>
      </c>
    </row>
    <row r="19" spans="1:5">
      <c r="A19" s="39" t="s">
        <v>198</v>
      </c>
      <c r="B19" s="52"/>
      <c r="C19" s="53"/>
      <c r="D19" s="54"/>
      <c r="E19" s="55"/>
    </row>
    <row r="20" spans="1:5">
      <c r="A20" s="56" t="s">
        <v>199</v>
      </c>
      <c r="B20" s="56" t="s">
        <v>200</v>
      </c>
      <c r="C20" s="56" t="s">
        <v>201</v>
      </c>
      <c r="D20" s="56" t="s">
        <v>202</v>
      </c>
      <c r="E20" s="56"/>
    </row>
    <row r="21" spans="1:5">
      <c r="A21" s="42" t="s">
        <v>306</v>
      </c>
      <c r="B21" s="42" t="s">
        <v>176</v>
      </c>
      <c r="C21" s="42" t="s">
        <v>307</v>
      </c>
      <c r="D21" s="42" t="s">
        <v>176</v>
      </c>
      <c r="E21" s="42"/>
    </row>
    <row r="22" spans="1:5">
      <c r="A22" s="47" t="s">
        <v>203</v>
      </c>
      <c r="B22" s="57" t="s">
        <v>204</v>
      </c>
      <c r="C22" s="47" t="s">
        <v>205</v>
      </c>
      <c r="D22" s="43" t="s">
        <v>206</v>
      </c>
      <c r="E22" s="46"/>
    </row>
    <row r="23" spans="1:5">
      <c r="A23" s="47" t="s">
        <v>207</v>
      </c>
      <c r="B23" s="58" t="s">
        <v>208</v>
      </c>
      <c r="C23" s="47" t="s">
        <v>209</v>
      </c>
      <c r="D23" s="43" t="s">
        <v>210</v>
      </c>
      <c r="E23" s="59"/>
    </row>
    <row r="24" spans="1:5">
      <c r="A24" s="47" t="s">
        <v>211</v>
      </c>
      <c r="B24" s="45" t="s">
        <v>184</v>
      </c>
      <c r="C24" s="47" t="s">
        <v>212</v>
      </c>
      <c r="D24" s="45" t="s">
        <v>213</v>
      </c>
      <c r="E24" s="59"/>
    </row>
    <row r="25" spans="1:5">
      <c r="A25" s="47" t="s">
        <v>214</v>
      </c>
      <c r="B25" s="48" t="s">
        <v>188</v>
      </c>
      <c r="C25" s="47" t="s">
        <v>215</v>
      </c>
      <c r="D25" s="45" t="s">
        <v>184</v>
      </c>
      <c r="E25" s="59"/>
    </row>
    <row r="26" spans="1:5">
      <c r="A26" s="47" t="s">
        <v>196</v>
      </c>
      <c r="B26" s="45" t="s">
        <v>191</v>
      </c>
      <c r="C26" s="47" t="s">
        <v>225</v>
      </c>
      <c r="D26" s="48" t="s">
        <v>188</v>
      </c>
      <c r="E26" s="59"/>
    </row>
    <row r="27" spans="1:5">
      <c r="A27" s="59"/>
      <c r="B27" s="57"/>
      <c r="C27" s="47" t="s">
        <v>196</v>
      </c>
      <c r="D27" s="45" t="s">
        <v>191</v>
      </c>
      <c r="E27" s="59"/>
    </row>
    <row r="28" spans="1:5">
      <c r="A28" s="59"/>
      <c r="B28" s="57"/>
      <c r="C28" s="59"/>
      <c r="D28" s="43"/>
      <c r="E28" s="59"/>
    </row>
    <row r="29" spans="1:5">
      <c r="A29" s="43"/>
      <c r="B29" s="60"/>
      <c r="C29" s="43"/>
      <c r="D29" s="43"/>
      <c r="E29" s="61"/>
    </row>
    <row r="30" spans="1:5" ht="15" thickBot="1">
      <c r="A30" s="62"/>
      <c r="B30" s="62"/>
      <c r="C30" s="63"/>
      <c r="D30" s="64"/>
      <c r="E30" s="65"/>
    </row>
  </sheetData>
  <mergeCells count="4">
    <mergeCell ref="A2:E2"/>
    <mergeCell ref="A3:E3"/>
    <mergeCell ref="A4:E4"/>
    <mergeCell ref="A5:E5"/>
  </mergeCells>
  <pageMargins left="0.26" right="0.23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กำหนดการ</vt:lpstr>
      <vt:lpstr>รายชื่อ</vt:lpstr>
      <vt:lpstr>ผังนอน ปางมะหัน</vt:lpstr>
      <vt:lpstr>ผังนั่งรถ</vt:lpstr>
      <vt:lpstr>เมนูอาหาร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dt-klc017</dc:creator>
  <cp:lastModifiedBy>dt-klc017</cp:lastModifiedBy>
  <cp:lastPrinted>2019-07-08T13:24:12Z</cp:lastPrinted>
  <dcterms:created xsi:type="dcterms:W3CDTF">2019-07-06T02:03:59Z</dcterms:created>
  <dcterms:modified xsi:type="dcterms:W3CDTF">2019-07-08T13:25:58Z</dcterms:modified>
</cp:coreProperties>
</file>