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คณะ TFT รุ่นที่ 6\"/>
    </mc:Choice>
  </mc:AlternateContent>
  <bookViews>
    <workbookView xWindow="240" yWindow="90" windowWidth="20115" windowHeight="7425" tabRatio="757" firstSheet="1" activeTab="1"/>
  </bookViews>
  <sheets>
    <sheet name="ศท.บ.01" sheetId="34" r:id="rId1"/>
    <sheet name="กำหนดการ" sheetId="35" r:id="rId2"/>
    <sheet name="Action plan" sheetId="37" r:id="rId3"/>
    <sheet name="ความคาดหวังคณะ" sheetId="38" r:id="rId4"/>
    <sheet name="รายชื่อคณะ" sheetId="29" r:id="rId5"/>
    <sheet name="อาหาร" sheetId="36" r:id="rId6"/>
    <sheet name="ผังที่พักเปียงก่อ" sheetId="39" r:id="rId7"/>
    <sheet name="แท๊กกระเป๋า" sheetId="40" r:id="rId8"/>
    <sheet name="เรือนนอนยาว" sheetId="32" r:id="rId9"/>
    <sheet name="บ้านริมน้ำน่าน" sheetId="31" r:id="rId10"/>
    <sheet name="บ้านหลังใหญ่" sheetId="30" r:id="rId11"/>
    <sheet name="ชื่อ พขร." sheetId="33" r:id="rId12"/>
    <sheet name="ผังรถ4WD" sheetId="26" r:id="rId13"/>
  </sheets>
  <externalReferences>
    <externalReference r:id="rId14"/>
  </externalReferences>
  <definedNames>
    <definedName name="_xlnm._FilterDatabase" localSheetId="4" hidden="1">รายชื่อคณะ!$R$2:$R$93</definedName>
    <definedName name="_xlnm.Print_Area" localSheetId="10">บ้านหลังใหญ่!$A$1:$M$75</definedName>
    <definedName name="_xlnm.Print_Area" localSheetId="12">ผังรถ4WD!$A$1:$Z$63</definedName>
    <definedName name="_xlnm.Print_Titles" localSheetId="2">'Action plan'!$6:$6</definedName>
  </definedNames>
  <calcPr calcId="152511"/>
</workbook>
</file>

<file path=xl/calcChain.xml><?xml version="1.0" encoding="utf-8"?>
<calcChain xmlns="http://schemas.openxmlformats.org/spreadsheetml/2006/main">
  <c r="X51" i="26" l="1"/>
  <c r="X37" i="26"/>
  <c r="X30" i="26"/>
  <c r="X25" i="26"/>
  <c r="X20" i="26"/>
  <c r="X15" i="26"/>
  <c r="X10" i="26"/>
  <c r="L57" i="26"/>
  <c r="H50" i="26"/>
  <c r="H43" i="26"/>
  <c r="H36" i="26"/>
  <c r="K29" i="26"/>
  <c r="K22" i="26"/>
  <c r="K15" i="26"/>
  <c r="B22" i="26"/>
  <c r="B15" i="26"/>
  <c r="X44" i="26" l="1"/>
  <c r="X91" i="26"/>
  <c r="X84" i="26"/>
  <c r="A69" i="40" l="1"/>
  <c r="G63" i="40"/>
  <c r="E63" i="40"/>
  <c r="C63" i="40"/>
  <c r="A63" i="40"/>
  <c r="G57" i="40"/>
  <c r="E57" i="40"/>
  <c r="C57" i="40"/>
  <c r="A57" i="40"/>
  <c r="G51" i="40"/>
  <c r="E51" i="40"/>
  <c r="C51" i="40"/>
  <c r="A51" i="40"/>
  <c r="G45" i="40"/>
  <c r="E45" i="40"/>
  <c r="C45" i="40"/>
  <c r="A45" i="40"/>
  <c r="G39" i="40"/>
  <c r="E39" i="40"/>
  <c r="C39" i="40"/>
  <c r="A39" i="40"/>
  <c r="G33" i="40"/>
  <c r="E33" i="40"/>
  <c r="C33" i="40"/>
  <c r="A33" i="40"/>
  <c r="G27" i="40"/>
  <c r="E27" i="40"/>
  <c r="C27" i="40"/>
  <c r="A27" i="40"/>
  <c r="G21" i="40"/>
  <c r="E21" i="40"/>
  <c r="C21" i="40"/>
  <c r="A21" i="40"/>
  <c r="G15" i="40"/>
  <c r="E15" i="40"/>
  <c r="C15" i="40"/>
  <c r="A15" i="40"/>
  <c r="G9" i="40"/>
  <c r="E9" i="40"/>
  <c r="C9" i="40"/>
  <c r="A9" i="40"/>
  <c r="G3" i="40"/>
  <c r="E3" i="40"/>
  <c r="C3" i="40"/>
  <c r="A3" i="40"/>
  <c r="H6" i="26" l="1"/>
  <c r="C5" i="31"/>
  <c r="C4" i="31"/>
  <c r="H5" i="26" l="1"/>
  <c r="D4" i="26"/>
  <c r="H4" i="26"/>
  <c r="D5" i="26"/>
  <c r="D6" i="26"/>
  <c r="H7" i="26" l="1"/>
  <c r="D6" i="32" l="1"/>
  <c r="C7" i="31" l="1"/>
  <c r="D5" i="32"/>
  <c r="D4" i="32"/>
  <c r="D7" i="32" l="1"/>
  <c r="A6" i="36" l="1"/>
</calcChain>
</file>

<file path=xl/sharedStrings.xml><?xml version="1.0" encoding="utf-8"?>
<sst xmlns="http://schemas.openxmlformats.org/spreadsheetml/2006/main" count="3256" uniqueCount="1611">
  <si>
    <t>หมายเหตุ</t>
  </si>
  <si>
    <t>ลำดับที่</t>
  </si>
  <si>
    <t>จำนวน</t>
  </si>
  <si>
    <t>เพศ</t>
  </si>
  <si>
    <t>ชื่อ - นามสกุล</t>
  </si>
  <si>
    <t>ชื่อเล่น</t>
  </si>
  <si>
    <t>มหาวิทยาลัยธรรมศาสตร์</t>
  </si>
  <si>
    <t>คณะสังคมสงเคราะห์</t>
  </si>
  <si>
    <t>มหาวิทยาลัยมหิดล</t>
  </si>
  <si>
    <t>คณะสาธารณสุขศาสตร์</t>
  </si>
  <si>
    <t>มหาวิทยาลัยเกษตรศาสตร์</t>
  </si>
  <si>
    <t>คณะสังคมศาสตร์</t>
  </si>
  <si>
    <t>คณะวิศวกรรมศาสตร์</t>
  </si>
  <si>
    <t>คณะศิลปศาสตร์</t>
  </si>
  <si>
    <t>มหาวิทยาลัยศรีนครินทรวิโรฒ</t>
  </si>
  <si>
    <t>คณะครุศาสตร์</t>
  </si>
  <si>
    <t>มหาวิทยาลัยรามคำแหง</t>
  </si>
  <si>
    <t>คณะวิทยาศาสตร์</t>
  </si>
  <si>
    <t>มหาวิทยาลัยสงขลานครินทร์</t>
  </si>
  <si>
    <t>จุฬาลงกรณ์มหาวิทยาลัย</t>
  </si>
  <si>
    <t>แบงค์</t>
  </si>
  <si>
    <t>คณะอักษรศาสตร์</t>
  </si>
  <si>
    <t>มหาวิทยาลัยเทคโนโลยีพระจอมเกล้าธนบุรี</t>
  </si>
  <si>
    <t>คณะเศรษฐศาสตร์</t>
  </si>
  <si>
    <t>คณะบริหารธุรกิจ</t>
  </si>
  <si>
    <t>คณะศึกษาศาสตร์</t>
  </si>
  <si>
    <t>มหาวิทยาลัยศิลปากร</t>
  </si>
  <si>
    <t>มหาวิทยาลัยเชียงใหม่</t>
  </si>
  <si>
    <t>คณะมนุษยศาสตร์</t>
  </si>
  <si>
    <t>คณะวิทยาศาสตร์และเทคโนโลยี</t>
  </si>
  <si>
    <t>Male</t>
  </si>
  <si>
    <t>วัชร เดโชพลชัย</t>
  </si>
  <si>
    <t>มิว</t>
  </si>
  <si>
    <t>085-807-0048</t>
  </si>
  <si>
    <t>ปิยังกูร บุญศิริ</t>
  </si>
  <si>
    <t>มะกรูด</t>
  </si>
  <si>
    <t>Female</t>
  </si>
  <si>
    <t>แผนผังที่พัก ณ สำนักงานโครงการปลูกป่าสร้างคนฯ บ้านเปียงก่อ ตำบลขุนน่าน ตำบลเฉลิมพระเกียรติ จังหวัดน่าน</t>
  </si>
  <si>
    <t>ลำดับ</t>
  </si>
  <si>
    <t>รายชื่อ</t>
  </si>
  <si>
    <t>ฟูก</t>
  </si>
  <si>
    <t>ฟูกเสริม</t>
  </si>
  <si>
    <t>เตียง</t>
  </si>
  <si>
    <t xml:space="preserve">ผังที่นอนกางเต็นท์ในอาคาร โครงการปลูกป่าฯ บ้านเปียงก่อ อ.เฉลิมพระเกียรติ จ.น่าน </t>
  </si>
  <si>
    <t>ที่พัก</t>
  </si>
  <si>
    <t>ลักษณะ</t>
  </si>
  <si>
    <t>เต็นท์</t>
  </si>
  <si>
    <t>ชื่อ-นามสกุล</t>
  </si>
  <si>
    <t>ฝั่งนอน หญิง</t>
  </si>
  <si>
    <t>พี่ตุ๊ดตู่</t>
  </si>
  <si>
    <t>ห้องละหมาด
หญิง</t>
  </si>
  <si>
    <t>ห้องละหมาด
ชาย</t>
  </si>
  <si>
    <t>MFLF</t>
  </si>
  <si>
    <t xml:space="preserve">คันที่ </t>
  </si>
  <si>
    <t>ทะเบียน</t>
  </si>
  <si>
    <t>นามเรียกขาน</t>
  </si>
  <si>
    <t>รถ</t>
  </si>
  <si>
    <t>ฟอร์จูนเนอร์</t>
  </si>
  <si>
    <t>กระบะมีหลังคา</t>
  </si>
  <si>
    <t>กระบะไม่มีหลังคา</t>
  </si>
  <si>
    <t xml:space="preserve">ข้อจำกัดทางอาหาร : 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</si>
  <si>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</si>
  <si>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</si>
  <si>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</si>
  <si>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</si>
  <si>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</si>
  <si>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เวลา 10.00 น. ณ สวนพี่แต้ว บ้านน้ำป้าก</t>
  </si>
  <si>
    <t>เวลา 12.00 น. ร้านอาหารกิ่งโพธิ์</t>
  </si>
  <si>
    <t>เวลา 15.00 น. ณ ห้องประชุม สนง.เปียงก่อ</t>
  </si>
  <si>
    <t>เวลา 18.00 น. ณ โรงอาหาร สนง.เปียงก่อ</t>
  </si>
  <si>
    <t>เวลา 07.00 น. ณ โรงอาหาร สนง.เปียงก่อ</t>
  </si>
  <si>
    <t>เวลา 12.00 น. ณ โรงอาหาร สนง.บ้านเปียงก่อ</t>
  </si>
  <si>
    <t>เวลา 14.30 น. ณ ห้องประชุม สนง.เปียงก่อ</t>
  </si>
  <si>
    <t xml:space="preserve"> -</t>
  </si>
  <si>
    <t xml:space="preserve"> - กลุ่มที่ 2 ช่วยทำอาหาร - </t>
  </si>
  <si>
    <t xml:space="preserve"> - กิจกรรมทำอาหารมี 4 กลุ่ม - </t>
  </si>
  <si>
    <t>เวลา 11.00 น. ณ ฝายแก้ง บ้านหัวน้ำ</t>
  </si>
  <si>
    <t xml:space="preserve"> - งดกิจกรรมร่วมทำอาหาร - </t>
  </si>
  <si>
    <t xml:space="preserve"> เวลา</t>
  </si>
  <si>
    <t>กำหนดการ</t>
  </si>
  <si>
    <t>สิ่งที่เตรียม</t>
  </si>
  <si>
    <t>ผู้รับผิดชอบ</t>
  </si>
  <si>
    <t>จำนวน/คน</t>
  </si>
  <si>
    <t>จำนวนรถ/คัน</t>
  </si>
  <si>
    <t>18.00 น.</t>
  </si>
  <si>
    <t>คณะขึ้นรถ และเดินทางกลับกรุงเทพฯ โดยรถทัวร์</t>
  </si>
  <si>
    <t>สถานะ</t>
  </si>
  <si>
    <t>Mobile</t>
  </si>
  <si>
    <t>อายุ</t>
  </si>
  <si>
    <t>มหาวิทยาลัย</t>
  </si>
  <si>
    <t>คณะ</t>
  </si>
  <si>
    <t>ข้อจำกัดด้านอาหาร</t>
  </si>
  <si>
    <t>ข้อจำกัดทางสุขภาพ
(รวมถึงการแพ้ยา)</t>
  </si>
  <si>
    <t>ข้อจำกัดอื่นๆ</t>
  </si>
  <si>
    <t>กลุ่มขึ้นรถ
(ดูตามกลุ่มลงชุมชน)</t>
  </si>
  <si>
    <t>กลุ่มลงชุมชน
(8 กลุ่ม)</t>
  </si>
  <si>
    <t>กัลยรัตน์ อภิวัฒโนดม</t>
  </si>
  <si>
    <t>หมิว</t>
  </si>
  <si>
    <t>เฟลโล่วรุ่นที่ 6</t>
  </si>
  <si>
    <t>084-128-5129</t>
  </si>
  <si>
    <t>คณะจิตวิทยา</t>
  </si>
  <si>
    <t>ไม่ทานเนื้อวัว</t>
  </si>
  <si>
    <t>-</t>
  </si>
  <si>
    <t>คริสติยา เจียรวัติวงศ์</t>
  </si>
  <si>
    <t>ตี้</t>
  </si>
  <si>
    <t>093-759-5804</t>
  </si>
  <si>
    <t>ณัฐธิดา สร้อยคำ</t>
  </si>
  <si>
    <t>บีม</t>
  </si>
  <si>
    <t>086-813-7466</t>
  </si>
  <si>
    <t>คณะวารสารศาสตร์และสื่อสารมวลชน</t>
  </si>
  <si>
    <t>ภูมิแพ้อากาศ จะเป็นแค่ช่วงที่นอนไม่พอติดต่อกัน ภูมิต้านทานต่ำ มียาประจำตัวพกอยู่</t>
  </si>
  <si>
    <t>ณัฐภัทร แซ่เบ๊</t>
  </si>
  <si>
    <t>นัท/เบ๊</t>
  </si>
  <si>
    <t>092-262-3842</t>
  </si>
  <si>
    <t>male</t>
  </si>
  <si>
    <t>ธนพจน์ ทรัพย์ยอดแก้ว</t>
  </si>
  <si>
    <t>พจน์</t>
  </si>
  <si>
    <t>091-779-9249</t>
  </si>
  <si>
    <t>ไม่ทานตับ</t>
  </si>
  <si>
    <t>ธัญสรา นวตระการ</t>
  </si>
  <si>
    <t>นูนู่</t>
  </si>
  <si>
    <t>088-790-8854</t>
  </si>
  <si>
    <t>ปภัสรินทร์ อนันต์ศิระบวร</t>
  </si>
  <si>
    <t>มาย</t>
  </si>
  <si>
    <t>097-451-4465</t>
  </si>
  <si>
    <t>มัยซูรีย์ เบ็ญตะเหล็บ</t>
  </si>
  <si>
    <t>ใหม่</t>
  </si>
  <si>
    <t>094-527-1873</t>
  </si>
  <si>
    <t>มหาวิทยาลัยราชภัฏยะลา</t>
  </si>
  <si>
    <t>ขอเป็นอาหารฮาลาล (ผักและไข่ได้)</t>
  </si>
  <si>
    <t>ต้องการห้องละหมาด (ทำกิจกรรมปกติได้)</t>
  </si>
  <si>
    <t>รัตนภรณ์ ศรีประเสริฐ</t>
  </si>
  <si>
    <t>ดิว</t>
  </si>
  <si>
    <t>091-035-3692</t>
  </si>
  <si>
    <t>วราสิทธิ์ วัฒนาภา</t>
  </si>
  <si>
    <t>เต๋า</t>
  </si>
  <si>
    <t>090-970-1225</t>
  </si>
  <si>
    <t>สัมมาวดี สันตยารมณ์</t>
  </si>
  <si>
    <t>มิลค์</t>
  </si>
  <si>
    <t>088-782-4675</t>
  </si>
  <si>
    <t>วิทยาลัยการจัดการ</t>
  </si>
  <si>
    <t>ไม่ทานเนื้อวัว และเนื้อจากสัตว์ใหญ่ทุกชนิด</t>
  </si>
  <si>
    <t>สุริยาพร แสนสุริวงศ์</t>
  </si>
  <si>
    <t>ปอ</t>
  </si>
  <si>
    <t>084-695-1777</t>
  </si>
  <si>
    <t>คณะวนศาสตร์</t>
  </si>
  <si>
    <t>ไม่ทานกระเทียมสด</t>
  </si>
  <si>
    <t>ภูมิแพ้ จะเป็นเวลาอากาศเปลี่ยนแปลง</t>
  </si>
  <si>
    <t>นับถือศาสนาคริสต์ นิกายโปรเตสแตนต์ ไม่ไหว้รูปเคารพและนักบวช แต่เข้าร่วมกิจกรรมและยืนสงบนิ่งได้</t>
  </si>
  <si>
    <t>อรกช ไมตรี</t>
  </si>
  <si>
    <t>อิ่ม</t>
  </si>
  <si>
    <t>083-584-4440</t>
  </si>
  <si>
    <t>มีภาวะ Adjustment disorder หรือภาวะเครียดจากการปรับตัวผิดปกติ ไม่รุนแรงเท่าโรคซึมเศร้า</t>
  </si>
  <si>
    <t>จิราวุฒิ จิตจักร</t>
  </si>
  <si>
    <t>ฟลุ๊ค</t>
  </si>
  <si>
    <t>094-543-0501</t>
  </si>
  <si>
    <t>คณะรัฐศาสตร์</t>
  </si>
  <si>
    <t>ณัฐชนน โรจน์วัลลี</t>
  </si>
  <si>
    <t>ธาม</t>
  </si>
  <si>
    <t>081-645-3196</t>
  </si>
  <si>
    <t>ไม่ทาน chocolate</t>
  </si>
  <si>
    <t>ภูมิแพ้ฝุ่น</t>
  </si>
  <si>
    <t>นารีรัตน์ คงกะพันธ์</t>
  </si>
  <si>
    <t>มุก</t>
  </si>
  <si>
    <t>088-277-6928</t>
  </si>
  <si>
    <t>มหาวิทยาลัยเทคโนโลยีพระจอมเกล้าพระนครเหนือ</t>
  </si>
  <si>
    <t>วริศา ธีระสุต</t>
  </si>
  <si>
    <t>กวาง</t>
  </si>
  <si>
    <t>089-403-2423</t>
  </si>
  <si>
    <t>อาหารทะเลทานแต่ปลา</t>
  </si>
  <si>
    <t>สรวีย์ พิชยฐิติพร</t>
  </si>
  <si>
    <t>อองฟอง</t>
  </si>
  <si>
    <t>063-649-4519</t>
  </si>
  <si>
    <t>เจนจิรา มะอินทร์</t>
  </si>
  <si>
    <t>เจน</t>
  </si>
  <si>
    <t>083-423-1669</t>
  </si>
  <si>
    <t>ไม่ทานหมู</t>
  </si>
  <si>
    <t>ชลนภา เหลืองรังษี</t>
  </si>
  <si>
    <t>น้ำกรอง</t>
  </si>
  <si>
    <t>085-943-5242</t>
  </si>
  <si>
    <t>ณัฐชญา แดนโพธิ์</t>
  </si>
  <si>
    <t>หนุงหนิง</t>
  </si>
  <si>
    <t>083-574-5023</t>
  </si>
  <si>
    <t>ณัฐชา รุ่งเรือง</t>
  </si>
  <si>
    <t>นัท</t>
  </si>
  <si>
    <t>091-431-9324</t>
  </si>
  <si>
    <t>โรคภูมิแพ้ แพ้ฝุ่น แพ้อากาศ แพ้แมลง</t>
  </si>
  <si>
    <t>ณิชกุล เรืองภูงา</t>
  </si>
  <si>
    <t>ณัท</t>
  </si>
  <si>
    <t>095-958-1380</t>
  </si>
  <si>
    <t>ธนวัฒน์ มงคลนิตย์</t>
  </si>
  <si>
    <t>เอิร์ธ</t>
  </si>
  <si>
    <t>089-176-5947</t>
  </si>
  <si>
    <t>แพ้ฝุ่นและแป้ง</t>
  </si>
  <si>
    <t>ธนาดุลย์ ก่อเกิดสันติสุข</t>
  </si>
  <si>
    <t>เกริก</t>
  </si>
  <si>
    <t>086-380-4164</t>
  </si>
  <si>
    <t>แพ้ปู</t>
  </si>
  <si>
    <t>นริสรา นงคราญ</t>
  </si>
  <si>
    <t>ออม</t>
  </si>
  <si>
    <t>097-046-8054</t>
  </si>
  <si>
    <t>คณะสิ่งแวดล้อมและทรัพยากรศาสตร์</t>
  </si>
  <si>
    <t>พุฒิพร บ่างสมบูรณ์</t>
  </si>
  <si>
    <t>ฟิล์ม</t>
  </si>
  <si>
    <t>087-433-0008</t>
  </si>
  <si>
    <t>แพ้ยา Amoxycilin</t>
  </si>
  <si>
    <t>ภาสกร ระเบียบโอษฐ</t>
  </si>
  <si>
    <t>ซัน</t>
  </si>
  <si>
    <t>084-734-1333</t>
  </si>
  <si>
    <t>มหาวิทยาลัยราชภัฏนครศรีธรรมราช</t>
  </si>
  <si>
    <t>ไม่ค้างคืน ทำสุก</t>
  </si>
  <si>
    <t>เคยเป็นมะเร็งต่อมน้ำเหลือง</t>
  </si>
  <si>
    <t>ศรนันท์ แก้วอนุ</t>
  </si>
  <si>
    <t>วาล์ว</t>
  </si>
  <si>
    <t>086-172-7260</t>
  </si>
  <si>
    <t>ภูมิแพ้ (ฝุ่น,แมลง)</t>
  </si>
  <si>
    <t>ศรินทร์ลักษณ์ ศิริ</t>
  </si>
  <si>
    <t>เพชร</t>
  </si>
  <si>
    <t>082-779-0524</t>
  </si>
  <si>
    <t>ศิริกานต์ จาวะลา</t>
  </si>
  <si>
    <t>ซิม</t>
  </si>
  <si>
    <t>088-253-3628</t>
  </si>
  <si>
    <t>ซึมเศร้า</t>
  </si>
  <si>
    <t>ศุภฤกษ์ กัลปพงศ์</t>
  </si>
  <si>
    <t>095-957-9283</t>
  </si>
  <si>
    <t>สุนันทา โพธิ์ศรี</t>
  </si>
  <si>
    <t>ไอซ์</t>
  </si>
  <si>
    <t>064-024-6285</t>
  </si>
  <si>
    <t>สุลาวัลย์ มันทะลา</t>
  </si>
  <si>
    <t>ส้มโอ</t>
  </si>
  <si>
    <t>087-637-3521</t>
  </si>
  <si>
    <t>สุวิภา ตรีสุนทรรัตน์</t>
  </si>
  <si>
    <t>จ๊ะเอ๋</t>
  </si>
  <si>
    <t>087-806-3782</t>
  </si>
  <si>
    <t>โสภาพรรณ รวดเร็ว</t>
  </si>
  <si>
    <t>แป้ง</t>
  </si>
  <si>
    <t>092-835-0191</t>
  </si>
  <si>
    <t>เหมวดี โภคสวัสดิ์</t>
  </si>
  <si>
    <t>ตาล</t>
  </si>
  <si>
    <t>081-647-8959</t>
  </si>
  <si>
    <t>กาญจนา สัพโส</t>
  </si>
  <si>
    <t>หมูหญิง</t>
  </si>
  <si>
    <t>065-494-6429</t>
  </si>
  <si>
    <t>ขนิษฐา มนตรี</t>
  </si>
  <si>
    <t>นุ๊ก</t>
  </si>
  <si>
    <t>087-781-1999</t>
  </si>
  <si>
    <t>มหาวิทยาลัยศรีปทุม วิทยาเขต บางเขน</t>
  </si>
  <si>
    <t>คณะนิเทศศาสตร์</t>
  </si>
  <si>
    <t>ชัชวาล บางสินธุ</t>
  </si>
  <si>
    <t>061-403-5962</t>
  </si>
  <si>
    <t>ชิวาพร กาญจนคช</t>
  </si>
  <si>
    <t>โฟม</t>
  </si>
  <si>
    <t>095-048-5558</t>
  </si>
  <si>
    <t>ซีตีฟาตีเมาะ จึเลาะ</t>
  </si>
  <si>
    <t>ตี</t>
  </si>
  <si>
    <t>063-170-6101</t>
  </si>
  <si>
    <t>ณพวัฒน์ โชชัยพันธวงค์</t>
  </si>
  <si>
    <t>ก๊อบแก๊บ</t>
  </si>
  <si>
    <t>085-587-3984</t>
  </si>
  <si>
    <t>ณัฐจักริน บุญศิริ</t>
  </si>
  <si>
    <t>ปัน</t>
  </si>
  <si>
    <t>092-258-8429</t>
  </si>
  <si>
    <t>คณะนิติศาสตร์</t>
  </si>
  <si>
    <t>ธมนวรรณ อั๋นประเสริฐ</t>
  </si>
  <si>
    <t>มด</t>
  </si>
  <si>
    <t>064-640-8899</t>
  </si>
  <si>
    <t>นาซีบะห์ ยือโร๊ะ</t>
  </si>
  <si>
    <t>บะห์</t>
  </si>
  <si>
    <t>065-410-7531</t>
  </si>
  <si>
    <t>มหาวิทยาลัยฟาฏอนี</t>
  </si>
  <si>
    <t>ไทรอยด์ เหนื่อยง่าย ขวัญอ่อน</t>
  </si>
  <si>
    <t>ประพันธ์ ลี้กุล</t>
  </si>
  <si>
    <t>พัน</t>
  </si>
  <si>
    <t>080-266-1626</t>
  </si>
  <si>
    <t>บางครั้งผิวแพ้ง่าย</t>
  </si>
  <si>
    <t>แพรวพรรณ วาสวกุล</t>
  </si>
  <si>
    <t>จ๋า</t>
  </si>
  <si>
    <t>084-115-7181</t>
  </si>
  <si>
    <t>โมนา สุราช</t>
  </si>
  <si>
    <t>โมนา</t>
  </si>
  <si>
    <t>089-679-6161</t>
  </si>
  <si>
    <t>กระเพาะอาหารอักเสบง่าย</t>
  </si>
  <si>
    <t>รจนา ประไพมาลี</t>
  </si>
  <si>
    <t>หนูนา</t>
  </si>
  <si>
    <t>061-315-9570</t>
  </si>
  <si>
    <t>มหาวิทยาลัยราชภัฏสวนดุสิต</t>
  </si>
  <si>
    <t>ลัลน์ปวีณ์ ชูชาติเจริญพร</t>
  </si>
  <si>
    <t>098-248-8227</t>
  </si>
  <si>
    <t>คณะศิลปกรรมศาสตร์</t>
  </si>
  <si>
    <t>ลือสาย พนมพิบูล</t>
  </si>
  <si>
    <t>ก้อย</t>
  </si>
  <si>
    <t>093-036-0119</t>
  </si>
  <si>
    <t>สำนักวิชาทรัพยากรการเกษตร</t>
  </si>
  <si>
    <t>วสิษฐา ฉาบเทียนทอง</t>
  </si>
  <si>
    <t>มิกซ์</t>
  </si>
  <si>
    <t>089-464-3154</t>
  </si>
  <si>
    <t>ทานเผ็ดไม่ค่อยได้</t>
  </si>
  <si>
    <t>โรคกระเพาะอาหาร</t>
  </si>
  <si>
    <t>สุภัชชา ขานวล</t>
  </si>
  <si>
    <t>พลอย</t>
  </si>
  <si>
    <t>091-018-6496</t>
  </si>
  <si>
    <t>ไม่ทานไก่บ้าน</t>
  </si>
  <si>
    <t>ไม่มี</t>
  </si>
  <si>
    <t>สุวรรณา จำแนกวงษ์</t>
  </si>
  <si>
    <t>ปู</t>
  </si>
  <si>
    <t>097-029-5138</t>
  </si>
  <si>
    <t>คณะครุศาสตร์อุตสาหกรรมและเทคโนโลยี</t>
  </si>
  <si>
    <t>ไม่รับประทานอาหารหวาน และอาหารมัน (ไม่กินน้ำมัน น้ำตาล ไข่แดง เนื้อสัตว์ติดหนัง)</t>
  </si>
  <si>
    <t>เป็นโรคไตรกลีเซอไรด์สูง</t>
  </si>
  <si>
    <t>สุวิมล คุณธรรมสกุล</t>
  </si>
  <si>
    <t>ไวท์</t>
  </si>
  <si>
    <t>080-011-5541</t>
  </si>
  <si>
    <t>แพ้ฝุ่น/ แพ้อากาศ</t>
  </si>
  <si>
    <t>อิบตีฮัจ วาแต</t>
  </si>
  <si>
    <t>อิบ</t>
  </si>
  <si>
    <t>083-775-3348</t>
  </si>
  <si>
    <t>TFT Staff</t>
  </si>
  <si>
    <t>วชิราภรณ์ นิรันตราภรณ์</t>
  </si>
  <si>
    <t>ไพลิน</t>
  </si>
  <si>
    <t>088-784-2717</t>
  </si>
  <si>
    <t>ธนัชพร ฉันทาภิสิทธิ์</t>
  </si>
  <si>
    <t>อีฟ</t>
  </si>
  <si>
    <t>091-435-5105</t>
  </si>
  <si>
    <t>ไม่ทานกระหล่ำปลีม่วง ไส้กรอก ลูกชิ้น</t>
  </si>
  <si>
    <t>เข้าห้องน้ำบ่อย</t>
  </si>
  <si>
    <t>ภารดี เลิศวริทธิ์</t>
  </si>
  <si>
    <t>092-275-0914</t>
  </si>
  <si>
    <t>ไม่ทานเนื้อวัว เครื่องใน อาหารหวาน และอาหารมัน (ไม่กินน้ำมัน น้ำตาล เนื้อสัตว์ติดหนัง)</t>
  </si>
  <si>
    <t>ณัฐรดี ยิ้มปฐมสกุล</t>
  </si>
  <si>
    <t>095-829-8275</t>
  </si>
  <si>
    <t>นสวรรณร์ โพธิ์สุวรรณ์</t>
  </si>
  <si>
    <t>เตย</t>
  </si>
  <si>
    <t>081-685-4569</t>
  </si>
  <si>
    <t>ตัสกีน เหล็มหนู</t>
  </si>
  <si>
    <t>กีน</t>
  </si>
  <si>
    <t>087-397-7593</t>
  </si>
  <si>
    <t>แพ้อากาศ</t>
  </si>
  <si>
    <t>086-981-2911</t>
  </si>
  <si>
    <t>สายฝน โพธิ์จีน</t>
  </si>
  <si>
    <t>เผอิญ</t>
  </si>
  <si>
    <t>083-496-6267</t>
  </si>
  <si>
    <t>ณัชชา อุนหะวรากร</t>
  </si>
  <si>
    <t>สนุ๊ก</t>
  </si>
  <si>
    <t>094-325-9911</t>
  </si>
  <si>
    <t>สรุป</t>
  </si>
  <si>
    <t>- แพ้ฝุ่น/ อากาศ/ ยา/ แมลง 12 คน
- เคยเป็นมะเร็งต่อมน้ำเหลือง 1 คน (สามารถดูแลตัวเองได้)
- ไตรกลีเซอไลด์สูง 1 คน
- ไทรอยด์ 1 คน
- โรคกระเพาะอาหาร 2 คน</t>
  </si>
  <si>
    <t>ยังไม่มีใครแจ้ง แต่จะเตรียมยาแก้เมารถไว้ ในกรณีฉุกเฉิน</t>
  </si>
  <si>
    <t>รายการอาหารคณะ Teach for Thailand รุ่นที่ 6</t>
  </si>
  <si>
    <t xml:space="preserve"> - ฮาลาล 6 คน
- ไม่ทานตับ 2 คน
- ไม่ทานเนื้อวัว 4 คน
- แพ้อาหารทะเล 2 คน
- ไม่ทานไก่บ้าน 1 คน
- ไม่ทานอาหารที่มีรสหวาน และมีน้ำมัน 2 คน</t>
  </si>
  <si>
    <t>ระหว่างวันที่ 2 - 5  กันยายน  2561</t>
  </si>
  <si>
    <t xml:space="preserve">วันจันทร์ 2 กันยายน 2562 </t>
  </si>
  <si>
    <t xml:space="preserve">วันอังคาร 3 กันยายน 2562 </t>
  </si>
  <si>
    <t xml:space="preserve">วันพุธ 4 กันยายน 2562 </t>
  </si>
  <si>
    <t xml:space="preserve">วันพฤหัสบดี 5 กันยายน 2562 </t>
  </si>
  <si>
    <t xml:space="preserve">รายชื่อเจ้าหน้าที่ยานยนต์ รับคณะทีช ฟอร์ ไทยแลนด์ รุ่นที่ 6 </t>
  </si>
  <si>
    <t xml:space="preserve"> ระหว่างวันที่ 28 สิงหาคม - 6 กันยายน 2562</t>
  </si>
  <si>
    <t>ล่วงหน้าวันที่ 28</t>
  </si>
  <si>
    <t>ช่างภาพ MFLF</t>
  </si>
  <si>
    <t>ยานยนต์ MFLF</t>
  </si>
  <si>
    <t>สรุปยอดจำนวน</t>
  </si>
  <si>
    <t>FTN 4WD</t>
  </si>
  <si>
    <t xml:space="preserve">กระบะ4 ประตู มีหลังคา </t>
  </si>
  <si>
    <t>โกมินทร์</t>
  </si>
  <si>
    <t>คณะทีช ฟอร์ ไทยแลนด์ รุ่นที่ 6</t>
  </si>
  <si>
    <t>กระบะ4 ประตู (รถช่าง)</t>
  </si>
  <si>
    <t>เวลา 12.10 น. ณ  ร้านลินดา อ.ปัว</t>
  </si>
  <si>
    <t>คุณครูผู้นำการเปลี่ยนแปลง รุ่นที่ 6 ทีช ฟอร์ ไทยแลนด์</t>
  </si>
  <si>
    <r>
      <rPr>
        <sz val="14"/>
        <color theme="1"/>
        <rFont val="Calibri"/>
        <family val="2"/>
        <scheme val="minor"/>
      </rPr>
      <t xml:space="preserve">      </t>
    </r>
    <r>
      <rPr>
        <u/>
        <sz val="14"/>
        <color theme="1"/>
        <rFont val="Calibri"/>
        <family val="2"/>
        <charset val="222"/>
        <scheme val="minor"/>
      </rPr>
      <t>เรือนแค</t>
    </r>
  </si>
  <si>
    <r>
      <rPr>
        <sz val="14"/>
        <color theme="1"/>
        <rFont val="Calibri"/>
        <family val="2"/>
        <scheme val="minor"/>
      </rPr>
      <t xml:space="preserve">     </t>
    </r>
    <r>
      <rPr>
        <u/>
        <sz val="14"/>
        <color theme="1"/>
        <rFont val="Calibri"/>
        <family val="2"/>
        <charset val="222"/>
        <scheme val="minor"/>
      </rPr>
      <t>เรือนอัญชัน</t>
    </r>
  </si>
  <si>
    <t>พี่ฟิลด์</t>
  </si>
  <si>
    <t>น้องมอส</t>
  </si>
  <si>
    <t>เบอร์โทร</t>
  </si>
  <si>
    <t>จำนวน 74 ท่านๆ ละ 80 บาท</t>
  </si>
  <si>
    <t>เวลา 11.00 น. ณ เส้นทางเดินป่า (ห่อไป)</t>
  </si>
  <si>
    <t>จำนวน 74 ท่านๆ ละ 50 บาท</t>
  </si>
  <si>
    <t>จำนวน 72 ท่านๆ ละ 80 บาท</t>
  </si>
  <si>
    <t>เวลา 12.00 น. ณ ข้าวห่อ เข้าหมู่บ้าน</t>
  </si>
  <si>
    <t>เวลา 15.00 น. ณ สนง.ปิดทอง อ.เมือง</t>
  </si>
  <si>
    <t xml:space="preserve">วันอาทิตย์ที่ 1 กันยายน 2562 </t>
  </si>
  <si>
    <t xml:space="preserve">วันพุธที่ 4 กันยายน 2562 </t>
  </si>
  <si>
    <t xml:space="preserve">วันพฤหัสบดีที่ 5 กันยายน 2562 </t>
  </si>
  <si>
    <t>ทะเบียนรถ</t>
  </si>
  <si>
    <t>Oversee</t>
  </si>
  <si>
    <t>Spare</t>
  </si>
  <si>
    <t>ถ่ายภาพ</t>
  </si>
  <si>
    <t>08.00 น.</t>
  </si>
  <si>
    <t>15.00 น.</t>
  </si>
  <si>
    <t>ประมาณ 18.00 น.</t>
  </si>
  <si>
    <t>คณะเดินทางถึงจังหวัดน่าน เดินทางโดยรถทัวร์ (เช่าเหมา) 2 คัน พร้อมเช็คอิน เข้าที่พัก โรงแรมเทวราช น่าน</t>
  </si>
  <si>
    <t xml:space="preserve"> - พักผ่อนตามอัธยาศัย</t>
  </si>
  <si>
    <t xml:space="preserve"> </t>
  </si>
  <si>
    <t xml:space="preserve">ทีม Staff Teach for Thailand </t>
  </si>
  <si>
    <t xml:space="preserve"> - จ่ายค่าห้องพักเอง</t>
  </si>
  <si>
    <t>07.00 น.</t>
  </si>
  <si>
    <t xml:space="preserve"> - ใช้วิทยุช่อง 161.00 (น่าน)</t>
  </si>
  <si>
    <t xml:space="preserve"> - แจกน้ำ 1 ขวดตลอดทริป</t>
  </si>
  <si>
    <t>08.15 น.</t>
  </si>
  <si>
    <t>09.00 น.</t>
  </si>
  <si>
    <t>1) ดูแลความสะอาดของสถานที่และห้องน้ำ</t>
  </si>
  <si>
    <t>ทีมน้ำป้าก</t>
  </si>
  <si>
    <t>09.10 น.</t>
  </si>
  <si>
    <t>1) ทำไมต้องน่าน</t>
  </si>
  <si>
    <t>2) การนำดอยตุงโมเดลมาปรับใช้</t>
  </si>
  <si>
    <t>3) การจัดการพื้นที่ป่า</t>
  </si>
  <si>
    <t xml:space="preserve">4) การทำงานแบบบูรณาของหน่วยงานต่างๆ </t>
  </si>
  <si>
    <t>5) ชาวบ้านได้อะไร</t>
  </si>
  <si>
    <t>6) การผลักดันนโยบายคณะกรรมการที่ดินแห่งชาต หรือ คทช.</t>
  </si>
  <si>
    <t>เดินทางจากเนินกระจก ไปยังสวนเกษตรผสมผสานนางสาวลริสราพร มังคละ บ้านน้ำป้าก (พี่แต้ว)</t>
  </si>
  <si>
    <t xml:space="preserve"> - ฟังบรรยายการบริหารจัดการน้ำ ณ บ่อพวง สวนพี่แต้ว</t>
  </si>
  <si>
    <t xml:space="preserve"> - เดินจากบ่อพวงไปที่ศาลาริมน้ำ</t>
  </si>
  <si>
    <t>1) พี่แต้ว : จุดเริ่มต้นของการเปลี่ยนแปลงมาทำเกษตรผสมผสาน / การทำงานร่วมทำชุมชนในฐานะ อสพ.ปิดทอง</t>
  </si>
  <si>
    <t>3) ลุงหนานผ่าน : รูปแบบการทำงานที่ให้ชาวบ้านเข้าร่วมโครงการปลูกป่า สร้างคนฯ จ.น่าน</t>
  </si>
  <si>
    <t>11.00 น.</t>
  </si>
  <si>
    <t>11.30 น.</t>
  </si>
  <si>
    <t>คณะเดินทางจากสวนเกษตรฯ พี่แต้ว ไปยังร้านอาหารกิ่งโพธิ์ บ้านดอนแก้ว</t>
  </si>
  <si>
    <t>12.00 น.</t>
  </si>
  <si>
    <t xml:space="preserve">รับประทานอาหารกลางวัน ณ ร้านอาหารกิ่งโพธิ์ </t>
  </si>
  <si>
    <t xml:space="preserve"> - คณะที่มีข้อจำกัดทางอาหาร รบกวนทางทีมรับคณะประสาน Staff TFT นั่งด้วยกัน</t>
  </si>
  <si>
    <t>13.00 น.</t>
  </si>
  <si>
    <t>เดินทางจากร้านอาหารกิ่งโพธิ์ ไปยังโครงการปลูกป่า สร้างคนฯ บ้านเปียงก่อ ต.ขุนน่าน อ.เฉลิมพระเกียรติ จ.น่าน</t>
  </si>
  <si>
    <t xml:space="preserve"> - ใช้เส้นทางปัว - บ่อเกลือ - บ้านเปียงก่อ</t>
  </si>
  <si>
    <t xml:space="preserve"> - แวะเข้าห้องน้ำที่เนิน 1715 อ.บ่อเกลือ</t>
  </si>
  <si>
    <r>
      <rPr>
        <b/>
        <sz val="18"/>
        <color rgb="FFFF0000"/>
        <rFont val="Browallia New"/>
        <family val="2"/>
      </rPr>
      <t xml:space="preserve">option : </t>
    </r>
    <r>
      <rPr>
        <sz val="18"/>
        <color rgb="FF3333FF"/>
        <rFont val="Browallia New"/>
        <family val="2"/>
      </rPr>
      <t>กรณีฝนตกใช้เส้นทางปัว - เชียงกลาง - ทุ่งช้าง - ห้วยโก๋น - บ้านเปียงก่อ</t>
    </r>
  </si>
  <si>
    <t>15.30 น.</t>
  </si>
  <si>
    <t xml:space="preserve">เดินทางถึงสำนักงานโครงการปลูกป่าฯ บ้านเปียงก่อ </t>
  </si>
  <si>
    <t xml:space="preserve"> - ตุ๊ดตู่แจ้งยานยนต์ผ่านวิทยุ</t>
  </si>
  <si>
    <t xml:space="preserve"> - นำกระเป๋ามารวมกันที่ห้องประชุม (จัดโซนหลังห้องประชุม)</t>
  </si>
  <si>
    <t xml:space="preserve"> - รับประทานอาหารว่าง ณ ห้องประชุม สนง.บ้านเปียงก่อ</t>
  </si>
  <si>
    <t xml:space="preserve"> - แผนผังนำเสนอภาพถ่ายทางอากาศ สนง.บ้านเปียงก่อ</t>
  </si>
  <si>
    <t>16.00 น.</t>
  </si>
  <si>
    <t>เริ่มกิจกรรมเข้าฐานเรียนรู้ ดังนี้ (ใช้เวลาฐานละ 15 นาที ไม่รวมเวลาเดิน)</t>
  </si>
  <si>
    <t>17.15 น.</t>
  </si>
  <si>
    <t>คณะรวมกัน ณ ห้องประชุม สนง.บ้านเปียงก่อ (นั่งพื้น)</t>
  </si>
  <si>
    <t xml:space="preserve"> - สร้างข้อตกลงการอยู่ร่วมกัน ดำเนินกิจกรรมโดยทีม Staff TFT</t>
  </si>
  <si>
    <r>
      <rPr>
        <b/>
        <sz val="18"/>
        <color rgb="FFFF0000"/>
        <rFont val="Browallia New"/>
        <family val="2"/>
      </rPr>
      <t>เตรียม :</t>
    </r>
    <r>
      <rPr>
        <sz val="18"/>
        <rFont val="Browallia New"/>
        <family val="2"/>
      </rPr>
      <t xml:space="preserve"> กระดานฟลิปชาร์ต 5 ตัว/ ปากกาเคมี/โพสอิท</t>
    </r>
  </si>
  <si>
    <t xml:space="preserve"> - นัดหมายเวลา</t>
  </si>
  <si>
    <t>รับประทานอาหารเย็น ณ โรงอาหาร สนง.บ้านเปียงก่อ</t>
  </si>
  <si>
    <t xml:space="preserve"> - ฮาลาล จัดอุปกรณ์และที่เก็บจานไว้เฉพาะ (น้ำยาล้างจาน สก็อตไบรท์ ตะกร้าใส่ของ)</t>
  </si>
  <si>
    <t>19.00 น.</t>
  </si>
  <si>
    <t>คณะพร้อมกัน ณ ห้องประชุม สนง.บ้านเปียงก่อ</t>
  </si>
  <si>
    <t>19.10 น.</t>
  </si>
  <si>
    <t xml:space="preserve"> - แนะนำทีม LU และทีมเปียงก่อ</t>
  </si>
  <si>
    <t>ณ ห้องประชุม สนง.บ้านเปียงก่อ</t>
  </si>
  <si>
    <t xml:space="preserve">พ้อยเตอร์ </t>
  </si>
  <si>
    <t xml:space="preserve"> - ประเด็นถาม &amp; ตอบ</t>
  </si>
  <si>
    <t>20.00 น.</t>
  </si>
  <si>
    <t>สรุปบทเรียนประจำวัน ณ ห้องประชุม สนง.บ้านเปียงก่อ โดยทีม Staff TFT</t>
  </si>
  <si>
    <t xml:space="preserve"> - การเตรียมตัวเดินป่า</t>
  </si>
  <si>
    <t xml:space="preserve"> - แจ้งรายชื่อเข้าที่พัก</t>
  </si>
  <si>
    <t>05.00 น.</t>
  </si>
  <si>
    <t>กลุ่มที่ 1 เวรทำอาหาร</t>
  </si>
  <si>
    <t>รับประทานอาหารเช้า ณ โรงอาหาร สนง.บ้านเปียงก่อ</t>
  </si>
  <si>
    <t>เริ่มเดิน ระยะห่างระหว่างกลุ่ม 5 นาที</t>
  </si>
  <si>
    <t>ยานยนต์</t>
  </si>
  <si>
    <t xml:space="preserve"> - แจ้งคณะเข้าห้องน้ำก่อนเดินทาง</t>
  </si>
  <si>
    <t>14.00 น.</t>
  </si>
  <si>
    <t xml:space="preserve"> - แจ้งทีมเปียงก่อช่วยจัดสถานที่ 3 จุดๆ ละ 25 ที่นั่ง (เก้าอี้)</t>
  </si>
  <si>
    <t xml:space="preserve"> - พักรับประทานอาหารว่าง ณ ห้องประชุม สนง.บ้านเปียงก่อ</t>
  </si>
  <si>
    <t>14.30 น.</t>
  </si>
  <si>
    <t xml:space="preserve">แยกเข้ากลุ่มเพื่อร่วมพูดคุยกับวิทยากรทั้ง 3 กลุ่ม ได้แก่ (ใช้เวลากลุ่มละ 30 นาที เวียนกลุ่ม 5 นาที) </t>
  </si>
  <si>
    <t xml:space="preserve">1) อาสาพัฒนาและทีมวิ่ง ณ โรงอาหาร สนง.บ้านเปียงก่อ </t>
  </si>
  <si>
    <t>2) ผู้นำชาวบ้าน ณ ห้องประชุม สนง.บ้านเปียงก่อ</t>
  </si>
  <si>
    <t>3) เจ้าหน้าที่ทีมภาคสนาม ณ สำนักงานฯ</t>
  </si>
  <si>
    <t>16.30 น.</t>
  </si>
  <si>
    <r>
      <rPr>
        <sz val="18"/>
        <color rgb="FFFF0000"/>
        <rFont val="Browallia New"/>
        <family val="2"/>
      </rPr>
      <t>เตรียม :</t>
    </r>
    <r>
      <rPr>
        <sz val="18"/>
        <color theme="1"/>
        <rFont val="Browallia New"/>
        <family val="2"/>
      </rPr>
      <t xml:space="preserve"> กระดานฟลิปชาร์ต 5 ตัว/ ปากกาเคมี/โพสอิท</t>
    </r>
  </si>
  <si>
    <t xml:space="preserve"> - สรุปบทเรียนหลังการพูดคุย พร้อมนำเสนอ ณ ห้องประชุม สนง.บ้านเปียงก่อ</t>
  </si>
  <si>
    <t>ทีม Staff TFT</t>
  </si>
  <si>
    <t>กลุ่มที่ 2 เวรทำอาหาร</t>
  </si>
  <si>
    <t>ตุ๊ดตู่/ยานยนต์</t>
  </si>
  <si>
    <t>ทีม มฟล. ประจำกลุ่ม นำวิทยุไปด้วย กลุ่มละ 1 ตัว</t>
  </si>
  <si>
    <t>ทีม มฟล./ยานยนต์</t>
  </si>
  <si>
    <t>ทีม มฟล.ประจำกลุ่ม แจ้งการเดินทางของคณะให้ สนง.เปียงก่อทราบ</t>
  </si>
  <si>
    <t xml:space="preserve"> - ชี้แจงภารกิจทำอาหารและแนะนำแม่ครัวประจำกลุ่ม</t>
  </si>
  <si>
    <t xml:space="preserve"> - แยกย้ายทำภารกิจ</t>
  </si>
  <si>
    <t>06.30 น.</t>
  </si>
  <si>
    <t xml:space="preserve"> - คณะที่พักบ้านฝั่งริมน้ำ และบ้านหลังใหญ่ ให้นำกระเป๋าใส่รถ ตอนมาทานข้าว</t>
  </si>
  <si>
    <t xml:space="preserve"> - ไม่เกิน 07.45 น.</t>
  </si>
  <si>
    <t xml:space="preserve"> - ตุ๊ดตู่ เช็คกุญแจบ้านพัก สิ่งของ สัมภาระ</t>
  </si>
  <si>
    <t xml:space="preserve"> - ถ่ายภาพหมู่หน้าสำนักงานฯ บ้านเปียงก่อ</t>
  </si>
  <si>
    <t>เดินทางจากสำนักงานฯ บ้านเปียงก่อ ไปยังฝายแก้ง บ้านหัวน้ำ ต.ศิลาแลง อ.ปัว จ.น่าน</t>
  </si>
  <si>
    <t xml:space="preserve"> - แวะเข้าห้องน้ำเนิน 1715</t>
  </si>
  <si>
    <t xml:space="preserve"> - แวะเข้าห้องน้ำที่ปั้มบางจาก อ.ทุ่งช้าง</t>
  </si>
  <si>
    <t xml:space="preserve"> - รับประทานอาหารว่าง ณ ฝายแก้ง</t>
  </si>
  <si>
    <r>
      <t xml:space="preserve"> - รับฟังบรรยายเกี่ยวกับโครงการปรับปรุงซ่อมแซมฝายแก้ง</t>
    </r>
    <r>
      <rPr>
        <b/>
        <sz val="18"/>
        <color rgb="FFFF0000"/>
        <rFont val="Browallia New"/>
        <family val="2"/>
      </rPr>
      <t xml:space="preserve"> </t>
    </r>
    <r>
      <rPr>
        <sz val="18"/>
        <rFont val="Browallia New"/>
        <family val="2"/>
      </rPr>
      <t>โดยนนายธนายุทธ ทีฆาวงค์ นายกเทศบาลตำบลศิลาแลง</t>
    </r>
  </si>
  <si>
    <r>
      <rPr>
        <b/>
        <sz val="18"/>
        <color rgb="FFFF0000"/>
        <rFont val="Browallia New"/>
        <family val="2"/>
      </rPr>
      <t xml:space="preserve"> 1)</t>
    </r>
    <r>
      <rPr>
        <b/>
        <sz val="18"/>
        <rFont val="Browallia New"/>
        <family val="2"/>
      </rPr>
      <t xml:space="preserve"> การดำเนินงานโครงการซ่อมแซมฝายแก้ง</t>
    </r>
  </si>
  <si>
    <r>
      <rPr>
        <b/>
        <sz val="18"/>
        <color rgb="FFFF0000"/>
        <rFont val="Browallia New"/>
        <family val="2"/>
      </rPr>
      <t xml:space="preserve"> 2)</t>
    </r>
    <r>
      <rPr>
        <b/>
        <sz val="18"/>
        <rFont val="Browallia New"/>
        <family val="2"/>
      </rPr>
      <t xml:space="preserve"> การทำงานอย่างมีส่วนร่วมของชุมชน ภาครัฐและภาคเอกชน</t>
    </r>
  </si>
  <si>
    <r>
      <rPr>
        <b/>
        <sz val="18"/>
        <color rgb="FFFF0000"/>
        <rFont val="Browallia New"/>
        <family val="2"/>
      </rPr>
      <t xml:space="preserve"> 3) </t>
    </r>
    <r>
      <rPr>
        <b/>
        <sz val="18"/>
        <rFont val="Browallia New"/>
        <family val="2"/>
      </rPr>
      <t>การใช้ประโยชน์จากน้ำให้เกิดประโยชน์สูงสุด</t>
    </r>
  </si>
  <si>
    <t>12.10 น.</t>
  </si>
  <si>
    <t>เดินทางถึงแปลงเพาะกล้า</t>
  </si>
  <si>
    <t xml:space="preserve"> - รถส่งคณะที่สำนักงานปิดทองฯ</t>
  </si>
  <si>
    <t xml:space="preserve"> - คณะพร้อมกัน ณ ห้องประชุม สนง.ปิดทองฯ</t>
  </si>
  <si>
    <t xml:space="preserve"> - รับประทานอาหารว่าง</t>
  </si>
  <si>
    <t>กิจกรรมมสรุปการเรียนรู้ ณ ห้องประชุม สนง.ปิดทองฯ</t>
  </si>
  <si>
    <t>เยี่ยมชมสถานที่ท่องเที่ยวกลางเมืองน่าน เช่น วัดภูมินทร์ วัดช้างค้ำ พิพิธภัณฑสถานแห่งชาติน่าน ฯลฯ (เดิน)</t>
  </si>
  <si>
    <t>พขร.เช่า</t>
  </si>
  <si>
    <t xml:space="preserve">วันจันทร์ที่ 2 กันยายน 2562 </t>
  </si>
  <si>
    <t xml:space="preserve">วันอังคารที่ 3 กันยายน 2562 </t>
  </si>
  <si>
    <t>พี่ตุ๊ดตู่ / ยานยนต์</t>
  </si>
  <si>
    <t xml:space="preserve"> 08.00 น.</t>
  </si>
  <si>
    <t>พี่ตุ๊ดตู่/โกมิน/น้องมอส</t>
  </si>
  <si>
    <t>โกมิน/ยานยนต์</t>
  </si>
  <si>
    <t xml:space="preserve"> - ชุดกระเป๋าผ้า LU  69 ใบ</t>
  </si>
  <si>
    <t>คณะรับประทานอาหารเช้า พร้อมเช็คเอ้าท์ที่พัก (ห้องอาหารโรงแรมเทวราช)</t>
  </si>
  <si>
    <t>07.30 น.</t>
  </si>
  <si>
    <t>พี่ตุ๊ดตู่/ยานยนต์</t>
  </si>
  <si>
    <t xml:space="preserve">1) ชุดยาสามัญประจำรถ </t>
  </si>
  <si>
    <t>06:30 น.</t>
  </si>
  <si>
    <t>ทีม มฟล.และยานยนต์ เดินทางถึงโรงแรมเทวราช</t>
  </si>
  <si>
    <t>รอยืนยัน</t>
  </si>
  <si>
    <t xml:space="preserve"> - เตรียมผ้าใบคลุมกระเป๋าสัมภาระ </t>
  </si>
  <si>
    <t>โกมิน</t>
  </si>
  <si>
    <t>ประเด็นบรรยาย</t>
  </si>
  <si>
    <t>09:45 น.</t>
  </si>
  <si>
    <t>10.15 น.</t>
  </si>
  <si>
    <t>10.25 น.</t>
  </si>
  <si>
    <t xml:space="preserve"> - ใช้ลำโพงสะพาย</t>
  </si>
  <si>
    <t>2) พี่แอม : การนำความรู้ที่ได้ศึกษามาปรับใช้ในชีวิต / การเปลี่ยนแปลงก่อนโครงการฯ เข้ามา - ความเป็นอยู่ในปัจจุบัน</t>
  </si>
  <si>
    <t>2) ป้าศรีคำ : ทำเกษตรผสมผสาน จนสามารถปลดหนี้ได้ / การเปลี่ยนแปลงก่อนโครงการฯ เข้ามา - ความเป็นอยู่ในปัจจุบัน</t>
  </si>
  <si>
    <t>พี่เท / ทีมน้ำป้าก</t>
  </si>
  <si>
    <t>ตุ๊ดตู่จองเมื่อ 18/8/62</t>
  </si>
  <si>
    <t>เมนูอาหารกลางวัน ณ ร้านอาหารกิ่งโพธิ์</t>
  </si>
  <si>
    <t>โกมิน โทรแจ้งการเดินทางของคณะให้น้องมอส /พี่จอห์นทราบ</t>
  </si>
  <si>
    <t xml:space="preserve">พี่จอห์นประสานอำเภอ </t>
  </si>
  <si>
    <t>14:00 น.</t>
  </si>
  <si>
    <t>รถกระเป๋าเดินทางถึงสำนักงานโครงการปลูกป่าฯ บ้านเปียงก่อ</t>
  </si>
  <si>
    <t>พี่ฟิลด์ จับเวลา</t>
  </si>
  <si>
    <r>
      <rPr>
        <b/>
        <sz val="18"/>
        <color rgb="FFFF0000"/>
        <rFont val="Browallia New"/>
        <family val="2"/>
      </rPr>
      <t xml:space="preserve">option : </t>
    </r>
    <r>
      <rPr>
        <sz val="18"/>
        <color rgb="FFFF0000"/>
        <rFont val="Browallia New"/>
        <family val="2"/>
      </rPr>
      <t>กรณีฝนตกใช้เส้นทางปัว - เชียงกลาง - ทุ่งช้าง - ห้วยโก๋น - บ้านเปียงก่อ</t>
    </r>
  </si>
  <si>
    <t xml:space="preserve"> - ทำป้ายเขียนว่า #จุดวางกระเป๋าและสัมภาระ (วางพื้น)</t>
  </si>
  <si>
    <t>เมนูอาหารว่างบ่าย ณ หอประชุม สนง.เปียงก่อ</t>
  </si>
  <si>
    <t>เมนูอาหารเย็น ณ โรงอาหาร สนง.บ้านเปียงก่อ</t>
  </si>
  <si>
    <t>1) อาหารฮาลาล - อาหารทุกเมนูทำแยก</t>
  </si>
  <si>
    <t>2) อาหารทุกมื้องดใช้เครื่องปรุงรส เช่น รสดี ผงชูรส</t>
  </si>
  <si>
    <t>3) มีป้ายชื่ออาหารทุกมื้อ ทุกรายการ</t>
  </si>
  <si>
    <t xml:space="preserve"> อาหารประเภทมีข้อจำกัดต่างๆ คือ</t>
  </si>
  <si>
    <t>20:30 น.</t>
  </si>
  <si>
    <t>ประชุมสรุปประจำวัน (ทีม MFLF และทีม TFT)  ณ ห้องประชุม สนง.บ้านเปียงก่อ</t>
  </si>
  <si>
    <t xml:space="preserve"> - แบ่งกลุ่มเดินป่าบ้านบวกอุ้ม-บ้านด่าน 5 กลุ่ม</t>
  </si>
  <si>
    <t xml:space="preserve"> - ก้อง บ้านห้วยฟองเตรียม :  ไม้ค้ำเดิน 70 อัน</t>
  </si>
  <si>
    <t>กลุ่มละ 14 คน</t>
  </si>
  <si>
    <t>ทีมเปียงก่อ</t>
  </si>
  <si>
    <r>
      <t xml:space="preserve">จำนวน 91 ท่านๆ ละ 150 บาท </t>
    </r>
    <r>
      <rPr>
        <b/>
        <sz val="18"/>
        <color rgb="FFFF0000"/>
        <rFont val="Browallia New"/>
        <family val="2"/>
      </rPr>
      <t>- บุฟเฟ่ต์</t>
    </r>
  </si>
  <si>
    <r>
      <t>จำนวน 91 ท่านๆ ละ 120 บาท</t>
    </r>
    <r>
      <rPr>
        <b/>
        <sz val="18"/>
        <color rgb="FFFF0000"/>
        <rFont val="Browallia New"/>
        <family val="2"/>
      </rPr>
      <t xml:space="preserve"> - บุฟเฟ่ต์</t>
    </r>
  </si>
  <si>
    <t>จำนวน 96 ท่านๆ ละ 150 บาท (รวมทีมงานเดินป่า)</t>
  </si>
  <si>
    <r>
      <t xml:space="preserve">จำนวน 91 ท่านๆ ละ 120 บาท </t>
    </r>
    <r>
      <rPr>
        <b/>
        <sz val="18"/>
        <color rgb="FFFF0000"/>
        <rFont val="Browallia New"/>
        <family val="2"/>
      </rPr>
      <t>- บุฟเฟ่ต์</t>
    </r>
  </si>
  <si>
    <t>รถน่าน</t>
  </si>
  <si>
    <t>รถเช่า</t>
  </si>
  <si>
    <t xml:space="preserve"> - รถทั้ง 16 คันพร้อมกันตรงจุดนัดหมาย ณ ลานจอดรถโรงแรมเทวราช</t>
  </si>
  <si>
    <t>เมนูอาหารอาหารเช้า ณ โรงอาหาร สนง.บ้านเปียงก่อ</t>
  </si>
  <si>
    <t>เมนูอาหารว่างเช้า (ห่อ) ระหว่างเดินป่า</t>
  </si>
  <si>
    <t xml:space="preserve"> - ผูกเชือกข้ามแม่น้ำน่าน</t>
  </si>
  <si>
    <t>พี่ฟิลด์ / ยานยนต์</t>
  </si>
  <si>
    <t>11:45 น.</t>
  </si>
  <si>
    <t xml:space="preserve"> - เตรียมเชือกผูกข้ามแม่น้ำน่าน ณ ด้านหลังโรงเรียนบ้านด่าน</t>
  </si>
  <si>
    <t xml:space="preserve"> - รถตั้งขบวนรอในโรงเรียนบ้านด่าน</t>
  </si>
  <si>
    <t xml:space="preserve"> - พี่ฟิลด์ แสตนบายที่โรงเรียนบ้านด่าน</t>
  </si>
  <si>
    <t>พี่ฟิลด์ / ทีมเปียงก่อ</t>
  </si>
  <si>
    <t>คณะเดินทางถึงโรงเรียนบ้านด่าน และเดินทางไปยัง สนง.โครงการปลูกป่าฯ</t>
  </si>
  <si>
    <t>โกมิน / ยานยนต์</t>
  </si>
  <si>
    <t>12.00  น.</t>
  </si>
  <si>
    <t xml:space="preserve"> - ใช้ถาดหลุมในการกินข้าวทุกมื้อ</t>
  </si>
  <si>
    <t xml:space="preserve"> - คณะล้างจานเอง</t>
  </si>
  <si>
    <t xml:space="preserve"> - หากต้องการอาบน้ำเปลี่ยนเสื้อผ้า แจ้งเวลาเริ่มกิจกรรมถัดไป</t>
  </si>
  <si>
    <t xml:space="preserve"> - ทีม มฟล.ประจำกลุ่ม จับประเด็น : พี่ตุ๊ดตู่ โกมิน น้องมอส</t>
  </si>
  <si>
    <t xml:space="preserve"> - พี่ฟิลด์ช่วยกันจับเวลา</t>
  </si>
  <si>
    <t>แบ่งกลุ่มพูดคุย 3 กลุ่ม ณ ห้องประชุมโครงการฯ</t>
  </si>
  <si>
    <t xml:space="preserve"> แบ่งกลุ่ม 3กลุ่ม:กลุ่ม1อสพ.ทีมวิ่ง/กลุ่ม2ผุ้นำฯ/กลุ่ม 3 ทีมภาคสนาม</t>
  </si>
  <si>
    <t>14.15 น.</t>
  </si>
  <si>
    <t>พี่จอห์น/พี่หนานสิทธิ์</t>
  </si>
  <si>
    <t>แบ่งกลุ่ม 8 กลุ่มในกิจกรรมสำรวจชุมชนวันถัดไป</t>
  </si>
  <si>
    <t>แบ่งกลุ่ม 3 กลุ่มตามที่พูดแลกเปลี่ยน</t>
  </si>
  <si>
    <t xml:space="preserve"> - โกมิน ตุ๊ดตู่ ชี้แจงการจัดรถกับยานยนต์</t>
  </si>
  <si>
    <t>ฟังข้อมูลพื้นฐานหมู่บ้านในบริเวณโครงการปลูกป่าฯ  ณ ห้องประชุม สนง.บ้านเปียงก่อ</t>
  </si>
  <si>
    <t xml:space="preserve"> - ข้อมูลพื้นฐานหมู่บ้าน</t>
  </si>
  <si>
    <t xml:space="preserve"> - ข้อควรปฎิบัติในการเข้าชุมชน</t>
  </si>
  <si>
    <t xml:space="preserve"> - ค้นหาปัญหาในชุมชน</t>
  </si>
  <si>
    <t xml:space="preserve"> - จัดทำแผนที่เดินดิน</t>
  </si>
  <si>
    <t>แบ่งกลุ่มลงพื้นที่เก็บข้อมูลหมู่บ้าน บ้านละ 2 กลุ่ม แบ่งไปที่หัวและท้าย หมู่บ้าน</t>
  </si>
  <si>
    <t>หมู่บ้านด่าน : กลุ่ม 1 (หัวหมู่บ้าน)  และกลุ่ม 2 (ท้ายหมู่บ้าน)</t>
  </si>
  <si>
    <t>หมู่บ้านบวกหญ้า : กลุ่ม 5 (หัวหมู่บ้าน)  และกลุ่ม 6 (ท้ายหมู่บ้าน)</t>
  </si>
  <si>
    <t xml:space="preserve"> - เครื่องมือที่ต้องใช้ (เครือง GPS , แอพพลิเคชั่น GPS)</t>
  </si>
  <si>
    <t>เครือง GPS และ สอนการใช้แอพพลิเคชั่น GPS</t>
  </si>
  <si>
    <t>พี่จอห์น / ป๊อป</t>
  </si>
  <si>
    <t>โกมิน / พี่ตุ๊ดตู่</t>
  </si>
  <si>
    <t xml:space="preserve"> - แจกโจทย์ในการลงชุมชน โดยทีม Staff TFT</t>
  </si>
  <si>
    <t>พี่ฟิลด์/พี่จอห์น</t>
  </si>
  <si>
    <t>โกมิน/พี่ตุ๊ดตู่/ยานยนต์</t>
  </si>
  <si>
    <t>เฉลี่ยกลุ่มละ 7 - 8 คน ไม่รวม Staff TFT</t>
  </si>
  <si>
    <t xml:space="preserve"> - น้องที่จะต้องเดินทางกลับก่อน ให้อยู่กลุ่มบ้านเปียงก่อ</t>
  </si>
  <si>
    <t xml:space="preserve"> - พี่ตุ๊ดตู่ ประสานยานยนต์มาตั้งขบวนที่หน้าห้องประชุม</t>
  </si>
  <si>
    <t>หมู่บ้านเปียงก่อ : กลุ่ม 7 (หัวหมู่บ้าน)  และกลุ่ม 8 (ท้ายหมู่บ้าน)</t>
  </si>
  <si>
    <t>หมู่บ้านง้อมเปา : กลุ่ม 3 (หัวหมู่บ้าน)  และกลุ่ม 4 (ท้ายหมู่บ้าน)</t>
  </si>
  <si>
    <t>09:30 น.</t>
  </si>
  <si>
    <t>18:00 น.</t>
  </si>
  <si>
    <t>17:00 น.</t>
  </si>
  <si>
    <t>โกมิน เอาชุดกระเป๋า LU ไปให้น้องอีฟ น้องไพลิน ที่ห้องมรกต โรงแรมเทวราช</t>
  </si>
  <si>
    <t>รถช่าง</t>
  </si>
  <si>
    <t>หมู่บ้านด่าน : กลุ่ม 1 (หัวหมู่บ้าน)  และกลุ่ม 2 (ท้ายหมู่บ้าน)  หยิบข้าวห่อ+กรอกน้ำดื่มใส่ขวดน้ำส่วนตัว</t>
  </si>
  <si>
    <t>หมู่บ้านง้อมเปา : กลุ่ม 3 (หัวหมู่บ้าน)  และกลุ่ม 4 (ท้ายหมู่บ้าน)   หยิบข้าวห่อ+กรอกน้ำดื่มใส่ขวดน้ำส่วนตัว</t>
  </si>
  <si>
    <t>หมู่บ้านบวกหญ้า : กลุ่ม 5 (หัวหมู่บ้าน)  และกลุ่ม 6 (ท้ายหมู่บ้าน)  หยิบข้าวห่อ+กรอกน้ำดื่มใส่ขวดน้ำส่วนตัว</t>
  </si>
  <si>
    <t>หมู่บ้านเปียงก่อ : กลุ่ม 7 (หัวหมู่บ้าน)  และกลุ่ม 8 (ท้ายหมู่บ้าน)  กรอกน้ำดื่มใส่ขวดน้ำส่วนตัว</t>
  </si>
  <si>
    <t>น้องมอส /Staff TFT</t>
  </si>
  <si>
    <t xml:space="preserve"> - โรงเรียนบ้านด่าน : น้ำแข็ง + คูลเลอร์ 2 ถัง + น้ำแดง</t>
  </si>
  <si>
    <t>11.45 น.</t>
  </si>
  <si>
    <t>รับประทานอาหารกลางวัน ข้าวห่อ ณ ในหมู่บ้านที่ลงสำรวจ (กลุ่ม 1-6 )</t>
  </si>
  <si>
    <t xml:space="preserve"> - กิจกรรมสำรวจหมู่บ้าน </t>
  </si>
  <si>
    <t xml:space="preserve"> - รับประทานอาหารกลางวัน</t>
  </si>
  <si>
    <t>07.30 - 14:00 น.</t>
  </si>
  <si>
    <t xml:space="preserve"> - สรุปข้อมูลการสำรวจหมู่บ้าน พร้อมทำแผนที่เดินดิน</t>
  </si>
  <si>
    <t>นำเสนอข้อมูล ณ ห้องประชุม สนง.บ้านเปียงก่อ</t>
  </si>
  <si>
    <t xml:space="preserve"> -  กลุ่มละ 20 นาที (กลุ่มละ 15 นาที ถามตอบ 5 นาที)</t>
  </si>
  <si>
    <t>14.00 - 15:30 น.</t>
  </si>
  <si>
    <t>15:00 น.</t>
  </si>
  <si>
    <t xml:space="preserve">รับประทานอาหารว่างบ่าย ณ ห้องประชุม สนง.บ้านเปียงก่อ  </t>
  </si>
  <si>
    <t xml:space="preserve"> - ตั้งไว้อาหารว่างไว้ ใครหิวให้เดินไปหยิบเอง</t>
  </si>
  <si>
    <t>15:30 - 16:30 น.</t>
  </si>
  <si>
    <t>สรุปการเรียนรู้การลงพื้นที่สำรวจหมู่บ้าน  โดย ทีม Staff TFT</t>
  </si>
  <si>
    <t xml:space="preserve"> - พี่จอห์น เสริมบ้างประเด็นตามความเหมาะสม</t>
  </si>
  <si>
    <t xml:space="preserve"> ไมค์สาย พ้อยเตอร์ </t>
  </si>
  <si>
    <t>เมนูอาหารว่างบ่าย ณ ห้องประชุม สนง.บ้านเปียงก่อ</t>
  </si>
  <si>
    <t xml:space="preserve"> - แบ่งกลุ่มทำอาหาร 4 กลุ่มๆ ละ 14 - 15 คน</t>
  </si>
  <si>
    <t>โกมิน/ตุ๊ดตู่/ยานยนต์</t>
  </si>
  <si>
    <t xml:space="preserve"> - แจ้งการเช็คเอาท์ และนัดหมายกำหนดการวันถัดไป </t>
  </si>
  <si>
    <t xml:space="preserve"> - ประชุมสรุปประจำวัน (ทีม MFLF และทีม TFT)  ณ ห้องประชุม สนง.บ้านเปียงก่อ</t>
  </si>
  <si>
    <t xml:space="preserve"> - คันที่ 1 จอดรับกระเป๋า ณ เรือนนอนยาว</t>
  </si>
  <si>
    <t xml:space="preserve"> - คันที่ 2 จอดรับกระเป๋า ณ หน้าห้องประชุม สนง.บ้านเปียงก่อ</t>
  </si>
  <si>
    <t>โกมิน/น้องมอส/รถเช่า (น่าน)</t>
  </si>
  <si>
    <t xml:space="preserve"> - นับจำนวนกระเป๋า</t>
  </si>
  <si>
    <t>07:30 น.</t>
  </si>
  <si>
    <t>โกมิน แจ้งรถยานยนต์ ตั้งขบวนหน้าสำนักงาน</t>
  </si>
  <si>
    <t>16 คัน</t>
  </si>
  <si>
    <t xml:space="preserve"> - รถกะบะ 4 WD มีโครงเช่า ขนกระเป๋า 2 คัน ออกเดินทางไปยังสำนักงานปิดทองหลังพระ จ.น่าน</t>
  </si>
  <si>
    <t xml:space="preserve"> - ตุ๊ดตู่ แจ้งการเดินทางของคณะให้ ท่านนายก อบต.ปัว ทราบ</t>
  </si>
  <si>
    <t>พี่ฟิลด์/พี่ตุ๊ดตู่/โกมิน/ยานยนต์</t>
  </si>
  <si>
    <r>
      <t>จำนวน 89 ท่านๆ ละ 150 บาท</t>
    </r>
    <r>
      <rPr>
        <b/>
        <sz val="18"/>
        <color rgb="FFFF0000"/>
        <rFont val="Browallia New"/>
        <family val="2"/>
      </rPr>
      <t xml:space="preserve"> - บุฟเฟ่ต์</t>
    </r>
  </si>
  <si>
    <t>เดินทางจากฝายแก้งไปยังร้านอาหารลินดา อำเภอปัว</t>
  </si>
  <si>
    <t>ตุ๊ดตู่แจ้งการเดินทางของคณะให้ทางร้านอาหารลินดาทราบ</t>
  </si>
  <si>
    <t>และให้ลงอาหาร</t>
  </si>
  <si>
    <t xml:space="preserve"> - รถส่งคณะแล้วกลับรถตั้งขบวน</t>
  </si>
  <si>
    <t xml:space="preserve"> - รับประทานอาหารกลางวัน ณ ร้านอาหารลินดา อ.ปัว</t>
  </si>
  <si>
    <t xml:space="preserve"> - ยานยนต์รอดสะพานข้ามฝายแก้ง ตั้งขบวนทางด้านหน้าห้องน้ำ</t>
  </si>
  <si>
    <r>
      <t xml:space="preserve"> </t>
    </r>
    <r>
      <rPr>
        <sz val="18"/>
        <color rgb="FFFF0000"/>
        <rFont val="Browallia New"/>
        <family val="2"/>
      </rPr>
      <t>ป๊อปช่วยประสาน</t>
    </r>
    <r>
      <rPr>
        <b/>
        <sz val="18"/>
        <color rgb="FFFF0000"/>
        <rFont val="Browallia New"/>
        <family val="2"/>
      </rPr>
      <t>เตรียม :</t>
    </r>
    <r>
      <rPr>
        <sz val="18"/>
        <color theme="1"/>
        <rFont val="Browallia New"/>
        <family val="2"/>
      </rPr>
      <t xml:space="preserve"> เก้าอี้ 75 ตัว / ลำโพง พร้อมไมค์ลอย 2 ตัว</t>
    </r>
  </si>
  <si>
    <t>เมนูอาหารกลางวัน ณ ร้านอาหารลินดา</t>
  </si>
  <si>
    <t>ร้านอาหารลินดา</t>
  </si>
  <si>
    <t>เดินทางจากร้านอาหารลินดา ไปยังสำนักงานสถาบันปิดทองหลังพระฯ อ.เมือง จ.น่าน</t>
  </si>
  <si>
    <t xml:space="preserve">วันศุกร์ที่ 6 กันยายน 2562 </t>
  </si>
  <si>
    <t xml:space="preserve"> - ทีม Staff TFT นัดหมายเวลา จุดขึ้นรถที่หน้าสำนักงาน ปิดทองหลังพระฯ เวลา 17:30 น.</t>
  </si>
  <si>
    <t>17:45 น.</t>
  </si>
  <si>
    <t xml:space="preserve">ออกเดินทางจากสำนักงานปิดทองหลังพระฯ ไปยังลานจอดรถโรงแรมเทวราช </t>
  </si>
  <si>
    <t>พี่ฟิลด์/พี่ตุ๋ดตู่/โกมิน/น้องมอส/ทีม Staff TFT</t>
  </si>
  <si>
    <t xml:space="preserve"> - พี่ตุ๊ดตู่ แจ้งการเดินทางของคณะให้ทีมปิดทองฯ ทราบ</t>
  </si>
  <si>
    <t>อาหารว่างบ่าย ณ สำนักงานปิดทองหลังพระฯ</t>
  </si>
  <si>
    <t>คุณมิว TFT</t>
  </si>
  <si>
    <t>พี่ตุ๊ดตู่ / โกมิน</t>
  </si>
  <si>
    <t>จนท.ปิดทอง/พี่ตุ๊ดตู่</t>
  </si>
  <si>
    <t>19:00 น.</t>
  </si>
  <si>
    <t>ทีมรับคณะ กินข้าวเย็น ณ .................</t>
  </si>
  <si>
    <t xml:space="preserve"> - ทีมยานยนต์ + พขร. พัก สนง.ปิดทองฯ</t>
  </si>
  <si>
    <t>08:00 น.</t>
  </si>
  <si>
    <t>ทีมรับคณะออกเดินทางจากจังหวัดน่าน ไปยังโครงการพัฒนาดอยตุงฯ จังหวัดเชียงราย</t>
  </si>
  <si>
    <t>พี่ฟิลด์ / พี่ตุ๊ดตู่ / ยานยนต์</t>
  </si>
  <si>
    <t xml:space="preserve">ทีมรับคณะเดินทางถึงดอยตุง </t>
  </si>
  <si>
    <t xml:space="preserve"> - รถยานยนต์ปิดบิลน้ำมัน แบบลงบิล  ปั้ม ปตท.ห้วยไคร้</t>
  </si>
  <si>
    <t xml:space="preserve"> - รถเช่า ปิดบิลน้ำมัน แบบบิลเงินสด  ปั้ม ปตท.ห้วยไคร้</t>
  </si>
  <si>
    <t>ฝั่งนอน ชาย</t>
  </si>
  <si>
    <t xml:space="preserve"> - วิทยากรร่วมพูดคุย แลกเปลี่ยนความรู้จากการเข้าร่วมโครงการปลูกป่า สร้างคนฯ จ.น่าน</t>
  </si>
  <si>
    <t>ประเด็น</t>
  </si>
  <si>
    <r>
      <rPr>
        <b/>
        <sz val="18"/>
        <color rgb="FFFF0000"/>
        <rFont val="Browallia New"/>
        <family val="2"/>
      </rPr>
      <t xml:space="preserve">Option : </t>
    </r>
    <r>
      <rPr>
        <sz val="18"/>
        <color rgb="FFFF0000"/>
        <rFont val="Browallia New"/>
        <family val="2"/>
      </rPr>
      <t xml:space="preserve">กรณีฝนตกหนัก ไม่สามารถร่วมพูดคุยที่สวนพี่แต้ว เชิญวิทยากรทั้ง 4 ท่านมายัง สำนักงานโครงการปลูกป่า </t>
    </r>
  </si>
  <si>
    <t xml:space="preserve"> - แบ่งกลุ่มทำอาหารเช้าประจำวัน 2 กลุ่ม (เช้าวันที่ 3 - 4)  โดยโกมิน</t>
  </si>
  <si>
    <r>
      <rPr>
        <b/>
        <sz val="18"/>
        <color rgb="FFFF0000"/>
        <rFont val="Browallia New"/>
        <family val="2"/>
      </rPr>
      <t xml:space="preserve"> - เตรียมห่ออาหารว่าง ให้คณะพกไปเดิน ณ  รร.กศน.บ้านบวกอุ้ม </t>
    </r>
    <r>
      <rPr>
        <sz val="18"/>
        <rFont val="Browallia New"/>
        <family val="2"/>
      </rPr>
      <t xml:space="preserve">: </t>
    </r>
  </si>
  <si>
    <r>
      <t xml:space="preserve">จำนวน 90 ท่านๆ ละ 200 บาท </t>
    </r>
    <r>
      <rPr>
        <b/>
        <sz val="18"/>
        <color rgb="FFFF0000"/>
        <rFont val="Browallia New"/>
        <family val="2"/>
      </rPr>
      <t>- เซ็ทโต๊ะ</t>
    </r>
  </si>
  <si>
    <t>3) ป้ายรถคันที่ 1-16</t>
  </si>
  <si>
    <t xml:space="preserve"> - แจกน้ำขวดให้คนที่ไม่ได้เตรียมขวดน้ำส่วนตัวมา และเขียนชื่อ</t>
  </si>
  <si>
    <t>07:50 น.</t>
  </si>
  <si>
    <t xml:space="preserve"> - ชี้แจงรายละเอียดการเดินทาง ณ ห้องโถงโรงแรมเทวราช</t>
  </si>
  <si>
    <t xml:space="preserve"> - แจกยาเมารถ</t>
  </si>
  <si>
    <t xml:space="preserve"> - รถกะบะ 4 WD มีโครงเช่า ขนกระเป๋า 2 คัน  </t>
  </si>
  <si>
    <t>น้องมอส/ทีมเปียงก่อ</t>
  </si>
  <si>
    <t>น้องอ้น IT</t>
  </si>
  <si>
    <t>รายชื่อฝั่งนอนชาย (นอนสูงสุด 22 คน)</t>
  </si>
  <si>
    <t>รายชื่อฝั่งนอนหญิง (นอนได้สูงสุด 22 คน)</t>
  </si>
  <si>
    <t>วันที่ /เวลา</t>
  </si>
  <si>
    <t>สถานที่</t>
  </si>
  <si>
    <t>รายการเตรียมต้อนรับ</t>
  </si>
  <si>
    <t>เตรียมการก่อนล่วงหน้า</t>
  </si>
  <si>
    <t>อาหาร</t>
  </si>
  <si>
    <t xml:space="preserve"> - จัดเตรียมรายการอาหารตามตารางที่แนบมา</t>
  </si>
  <si>
    <t xml:space="preserve"> - มีรายการอาหารแยก</t>
  </si>
  <si>
    <t xml:space="preserve"> - อาหารว่างเช้า</t>
  </si>
  <si>
    <t xml:space="preserve"> - อาหารว่างบ่าย</t>
  </si>
  <si>
    <t>การเดินทางและจัดรถ</t>
  </si>
  <si>
    <t>รถรับคณะ</t>
  </si>
  <si>
    <t>ตามกำหนดการ</t>
  </si>
  <si>
    <t>ห้องประชุม</t>
  </si>
  <si>
    <t>สถานที่ดูงาน</t>
  </si>
  <si>
    <t>ของที่ระลึก</t>
  </si>
  <si>
    <t>ของใส่ประจำรถ</t>
  </si>
  <si>
    <t>อื่นๆ</t>
  </si>
  <si>
    <t xml:space="preserve">  </t>
  </si>
  <si>
    <t>เดินทางเตรียมการรับคณะล่วงหน้า</t>
  </si>
  <si>
    <t xml:space="preserve">วันพุธที่ 28 สิงหาคม 2562 </t>
  </si>
  <si>
    <t>2 ก.ย.62</t>
  </si>
  <si>
    <t>พี่หนานสิทธิ์/พี่จอห์น/พี่ตุ๊ดตู่</t>
  </si>
  <si>
    <t xml:space="preserve"> - เรือนนอนยาว ฝั่งน้ำน่าน (ทั้งชาย-หญิง)</t>
  </si>
  <si>
    <t>ระหว่างวันที่ 2 - 5 กันยายน 2562</t>
  </si>
  <si>
    <t>ห้องพัก/ที่พัก</t>
  </si>
  <si>
    <t xml:space="preserve"> - อาหารกลางวัน</t>
  </si>
  <si>
    <t xml:space="preserve"> - อาหารเย็น</t>
  </si>
  <si>
    <t>3 ก.ย.62</t>
  </si>
  <si>
    <t>4 ก.ย.62</t>
  </si>
  <si>
    <t xml:space="preserve"> - อาหารเช้า</t>
  </si>
  <si>
    <t>5 ก.ย.62</t>
  </si>
  <si>
    <t>สวนพี่แต้ว</t>
  </si>
  <si>
    <t>ร้านอาหารกิ่งโพธิ์</t>
  </si>
  <si>
    <t>โรงอาหาร เปียงก่อ</t>
  </si>
  <si>
    <t>ห้องประชุม เปียงก่อ</t>
  </si>
  <si>
    <t>ห่อไปเดินป่า</t>
  </si>
  <si>
    <t>ห่อไปลงหมู่บ้าน/โรงอาหาร เปียงก่อ</t>
  </si>
  <si>
    <t>ฝายแก้ง</t>
  </si>
  <si>
    <t>สนง.ปิดทอง น่าน</t>
  </si>
  <si>
    <t xml:space="preserve"> '2 - 4 ก.ย.62</t>
  </si>
  <si>
    <t xml:space="preserve"> - จัดเตรียมห้องพักสำหรับคณะ 69 คน</t>
  </si>
  <si>
    <t xml:space="preserve"> - จองห้องพักให้เจ้าหน้าที่รับคณะ</t>
  </si>
  <si>
    <t xml:space="preserve"> - แจ้งขออนุญาตใช้ สนง.ปิดทองฯ น่าน ให้ยานยนต์พัก</t>
  </si>
  <si>
    <t>โรงแรมข่วงช้างค้ำ</t>
  </si>
  <si>
    <t xml:space="preserve"> - ส่งอีเมล์ขออนุญาต คุณกิต ปิดทองฯ</t>
  </si>
  <si>
    <t xml:space="preserve"> - จนท.ยานยนต์ เตรียมหมอน+ผ้าห่ม มาเอง</t>
  </si>
  <si>
    <t xml:space="preserve"> - จองห้องพัก 2 ห้อง เสริม 1 เตียง</t>
  </si>
  <si>
    <t xml:space="preserve"> - จองห้องพัก 2 ห้อง</t>
  </si>
  <si>
    <t>พี่หนานสิทธิ์/ทีมเปียงก่อ</t>
  </si>
  <si>
    <t>สนง.เปียงก่อ</t>
  </si>
  <si>
    <t xml:space="preserve"> - บ้านพักริมน้ำน่าน </t>
  </si>
  <si>
    <t xml:space="preserve"> - จัดเตรียมห้องพักสำหรับเจ้าหน้าที่รับคณะ</t>
  </si>
  <si>
    <t xml:space="preserve"> - บ้านพักใหญ่ VVIP  (จนท.LU)</t>
  </si>
  <si>
    <t xml:space="preserve"> - โทรจองโต๊ะ (เตรียมอาหารฮาลาล 6 คน)</t>
  </si>
  <si>
    <t>พี่หนานสิทธื์/พี่จอห์น</t>
  </si>
  <si>
    <t>มิ้น/พี่เท</t>
  </si>
  <si>
    <t>28 ส.ค. - 1 ก.ย.62</t>
  </si>
  <si>
    <t xml:space="preserve">  - เตรียมห้องพักสำหรับเจ้าหน้าที่ล่วงหน้าเตรียมรับคณะ</t>
  </si>
  <si>
    <t xml:space="preserve"> - เตรียมห้องพักให้เจ้าหน้าที่ 2 คน (ชาย)</t>
  </si>
  <si>
    <t>โกมิน/พี่หนานสิทธิ์</t>
  </si>
  <si>
    <t xml:space="preserve"> - แยกอุปกรณ์/ภาชนะ ฮาลาล</t>
  </si>
  <si>
    <t>ใช้เดินทางรับคณะ ระหว่างวันที่ 28 ส.ค. - 6 ก.ย. 62</t>
  </si>
  <si>
    <t>โครงการฯ จ.น่าน</t>
  </si>
  <si>
    <t>พี่พงษ์ศักดิ์/จนท.ยานยนต์ / รถเช่า</t>
  </si>
  <si>
    <t>28 ส.ค. - 1 ก.ย 62</t>
  </si>
  <si>
    <t xml:space="preserve"> - จนท. LU ล่วงหน้าเตรียมสถานที่จัดการดูงานให้คณะ </t>
  </si>
  <si>
    <t>จนท.ยานยนต์ / โกมินทร์</t>
  </si>
  <si>
    <t xml:space="preserve"> - จัดเตรียมรถรับคณะและเจ้าหน้าที่ระหว่างวันที่  1 - 6 ก.ย. 62</t>
  </si>
  <si>
    <t>จ.น่าน</t>
  </si>
  <si>
    <t xml:space="preserve"> - ออกเดินทางไปน่าน วันที่ 1 ก.ย. 62</t>
  </si>
  <si>
    <t>ดอยตุง-น่าน</t>
  </si>
  <si>
    <t xml:space="preserve"> - รถยานยนต์ 12 คัน (ฟอร์จูนเนอร์ 8 +รถกะบะ4WD</t>
  </si>
  <si>
    <t>มีหลังคา 2 + รถกะบะ4WD ไม่มีหลังคา 2)</t>
  </si>
  <si>
    <t xml:space="preserve"> - รถเช่า 3 คัน (ฟอร์จูนเนอร์)</t>
  </si>
  <si>
    <t xml:space="preserve"> - รถสนับสนุนจากทีมน่าน 1 คัน (รถกะบะ4WDมีหลังคา)</t>
  </si>
  <si>
    <t>14 คัน</t>
  </si>
  <si>
    <t>2 คน</t>
  </si>
  <si>
    <t xml:space="preserve"> - เดินทางกลับจากน่าน ไปยังดอยตุง วันที่ 6 ก.ย. 62 </t>
  </si>
  <si>
    <t>15 คัน</t>
  </si>
  <si>
    <t>น่าน - ดอยตุง</t>
  </si>
  <si>
    <t>จนท.ยานยนต์</t>
  </si>
  <si>
    <t>ใช้ระหว่างวันที่ 2 - 5 กันยายน 2562</t>
  </si>
  <si>
    <t xml:space="preserve">เตรียมรายการ/เมนูอาหาร ระหว่างวันที่ 2-5 ก.ย.62  ทั้งหมด 17 มื้อ </t>
  </si>
  <si>
    <t>จนท.ทีมน่าน</t>
  </si>
  <si>
    <t>หอประชุม เปียงก่อ</t>
  </si>
  <si>
    <t>ลุงจอน/พี่หนานสิทธิ์</t>
  </si>
  <si>
    <t>คุณมีความคาดหวังในการไปศึกษาดูงานที่จังหวัดน่านอย่างไรบ้าง</t>
  </si>
  <si>
    <t>ได้เห็นภาพวิธีเข้าหาชุมชนมากขึ้น</t>
  </si>
  <si>
    <t>ผมไม่ได้เข้าฟังช่วงนี้ แต่คาดหวังเกี่ยวการเรียนรู้ผ่านความเชื่อบางอย่างซึ่งบางครั้งโอกาสสำเร็จอาจจะน้อยมาก</t>
  </si>
  <si>
    <t>พร้อมที่จะเรียนรู้และอยากให้ภาพและเข้าใจถึงวิธีการเปลี่ยนแปลงของพื้นที่ที่เป็นไปได้</t>
  </si>
  <si>
    <t>1.ได้เรียนรู้วิถีชีวิตความเป็นอยู่และบริบทของคนในชุมชน
2.ได้ฝึกทักษะการใช้ชีวิตในพื้นที่ที่ไม่ใช่ชุมชนของตนเองและได้พัฒนาทักษะความเป็นผู้นำ
3.นำความรู้ที่ได้มาปรับใช้และสร้างการเปลี่ยนแปลงห้องเรียน</t>
  </si>
  <si>
    <t>ส่วนตัวไม่เคยไปที่น่าน และทำกิจกรรมดูงาน ก็คาดว่าจะได้รับความรุ้ และมองเห้ยความเหลื่อมล้ำได้อย่างชัดเจน ควรค่าแก่การเดินป่า และขึ้นดอย</t>
  </si>
  <si>
    <t>แค่อยากไปดูของจริง คือเคยฟังคนจากแม่ฟ้าหลวงมาบรรยายเมื่อนานมากแล้ว สมัยเขาหัวโล้นที่น่านโด่งดัง จึงอยากไปเห็นว่าจริงๆ แล้วเขาทำอย่างไร</t>
  </si>
  <si>
    <t>หวังที่จะได้เรียนรู้เกี่ยวกับสภาพของชุมชนและความเป็นอยู่ในบริบทบรรยากาศชนบท เพื่อนำมาสะท้อนถึงการทำงานของตนเอง ได้ไปเข้าใจถึงการพัฒนาและปัญหาบางประการที่อาจจะมีผลต่อสังคมและตัวบุคคล ได้เรียนรู้ความลำบากเป็นอย่างดี</t>
  </si>
  <si>
    <t>คาดหวังว่าจะได้เรียนรู้ที่มาและความซับซ้อนของปัญหาความเหลื่อมล้ำทางการศึกษามากขึ้น คาดหวังว่าตัวเองจะมีความเชื่อมั่นมากขึ้นว่านักเรียนทุกคน คนในชุมชน และตัวชุมชุนสามารถเปลี่ยนแปลงในทางที่ดีอย่างยั่งยืนได้ คาดหวังจะได้เห็นวิวธรรมชาติสวยๆ และได้สูดอากาศบริสุทธิ์</t>
  </si>
  <si>
    <t>ได้ไปเห็นสภาพการลงพื้นที่จริง ได้ลงไปเห็นปัญหาและการทำงานของมูลนิธิแม่ฟ้าหลวง</t>
  </si>
  <si>
    <t>การได้ลงไปเห็นปัญหาในชุมชนจริงๆ</t>
  </si>
  <si>
    <t>อยากเรียนรู้ได้เต็มที่ในทุกๆเรื่อง ไม่อยากให้เกิดการตัดสินกันเพียงแค่เห็นแค่มุมๆหนึ่งของเขา</t>
  </si>
  <si>
    <t>สนุก ได้เรียนรู้ชุมชน ได้สร้างความสัมพันธ์กับเพื่อนๆ เข้าใจปัญหาการศึกษาในพื้นที่ห่างไกล</t>
  </si>
  <si>
    <t>อยากรู้จักเพื่อนๆมากขึ้น
อยากรู้จักชุมชนมากขึ้น
อยากใจเย็นมากขึ้น
อยากให้ธรรมชาติheal ความเหนื่อยล้า
อยากเดินทางอย่างปลอดภัย</t>
  </si>
  <si>
    <t>คาดหวังว่าจะได้เข้าใจความสำคัญของบริบทแวดล้อมที่มีผลต่อคนในชุมชน และการให้ความร่วมมือของคนในชุุุุุมชนที่มีต่อเด็กๆ</t>
  </si>
  <si>
    <t>ตื่นเต้นมาก เคยฝันว่าอยากไปเรียนรู้คสามเป็นมาและศึกษาวิธีการพัฒนาของโครงการหลวงทุกที่เลยค่ะ ชอบมาก หวังว่าจะได้เติมเต็มความฝันนี้และได้ความรู้หรืออื่น ๆ ที่มากกว่านี้ค่ะ</t>
  </si>
  <si>
    <t>คาดหวังว่าจะไม่ต้องเป็นภาระคนอื่น เจ็บตัวน้อยที่สุด ได้ออกไปทำอะไรสนุกๆ กับเพื่อนๆ ได้เรียนรู้วิถีชีวิตและการเอาชนะใจตนเองในการก้าวข้ามความกลัว ความกังวลเกี่ยวกับการเดินป่าครั้งแรกในชีวิต</t>
  </si>
  <si>
    <t>คาดหวังที่จะได้ทักษะการเรียนรู้ การสื่อสารที่ดี ทักษะการสร้างความสัมพันธ์กับคนในชุมชน และเป็นการเปิดประสบการณ์ครั้งใหม่ให้กับตัวเอง เพื่อเรียนรู้สิ่งใหม่ๆให้มากที่สุดด้วย อีกทั้งยังฝึกความอดทนให้กับตัวเองอีกด้วย</t>
  </si>
  <si>
    <t>ได้เห็นความอดทนของตัวเองว่าอยู่ในระดับไหน ส่วนการลงพื้นที่ในชุมชนสามารถทำให้ตัวเราเองเข้าใจบริบทที่แตกต่างของแต่ละพื้นที่และตัวบุคคลมากยิ่งขึ้น</t>
  </si>
  <si>
    <t xml:space="preserve">- คาดหวังมิตรภาพเชิงลึก (รู้จักกันมากกว่าการทักทาย มีการถกเถียง พูดคุยในประเด็นต่าง) ที่กว้างขึ้นมากกว่า circle ตัวเอง 
- คาดหวังรูปธรรมของการเปลี่ยนแปลง และ แบบอย่างที่ดีในการสร้างความเปลี่ยนแปลงกับเรื่องที่ท้าทาย และเป็น complex problem 
- คาดหวังตัวเองว่า จะสามารถออกจาก comfort zone (การแต่งหน้า) สามารถโชว์หน้าสด ความเป็นธรรมชาติให้กับคนกลุ่มใหญ่ได้มากที่สุด
- คาดหวังที่จะท้าทายความอดทนของตัวเอง 
- คาดหวังการผจญภัย ตื่นเต้น มีชีวิตชีวา
</t>
  </si>
  <si>
    <t>คาดหวังว่าจะได้พบเจอประสบการณ์ใหม่ๆที่ดีมากๆ และความประทับใจในในหลายๆอย่าง รวมถึงสิ่งใหม่ๆที่ไม่เคยพบเจอ</t>
  </si>
  <si>
    <t>1. คาดหวังว่าจะได้ทำความเข้าใจบริบทและสภาพความเป็นอยู่จริงๆ ของคนในชุมชน ทั้งวัฒนธรรมชุมชน รูปแบบการเลี้ยงดูเด็กๆ ในชุมชนนั้น สิ่งที่คนในชุมชนต้องการ มุมมองของคนในชุมชนที่มีต่อการศึกษา เป็นต้น
2. คาดหวังว่าจะได้รู้จักเพื่อนในรุ่นมากขึ้นว่า แต่ละคนมีความชอบหรือไม่ชอบอะไร ให้คุณค่าอะไรในชีวิต มีความคิดเห็นหรือความรู้สึกต่อเรื่องราวต่างๆ ที่เกิดขึ้นอย่างไร เป็นต้น
3. คาดหวังว่าจะได้เข้าใจตัวเองมากขึ้น ทั้งความเชื่อและการให้คุณค่าของตนเอง ข้อจำหัดของตนเอง เป้าหมายที่แท้จริงของตนเอง เป็นต้น ผ่านกิจกรรมต่างๆ ที่องค์กรช่วยสนับสนุน</t>
  </si>
  <si>
    <t>หวังว่าจะสนุกกับกิจกรรมและสามารถปรับตัวเข้ากับความลำบากได้</t>
  </si>
  <si>
    <t>- ได้รู้จักตัวเองในมุมที่แตกต่างออกไปเพราะเชื่อว่าในสภาพแวดล้อมที่ต่างออกไปเงื่อนไขที่ต่างไปจะทำให้เห็นตัวเองในมิติต่างๆได้มากขึ้น
- รวมทั้งได้รู้จักเพื่อน ในมุมที่ลึกขึ้นกว่าเดิม
- เข้าใจ Concept ของการเข้าใจเข้าถึงพัฒนาและวิธีการที่จะนำไปสู่การเข้าใจเข้าถึงพัฒนา</t>
  </si>
  <si>
    <t>อยากเห็นว่าการเปลี่ยนแปลงที่เกิดขึ้น เกิดจากปัจจัยอะไรบ้าง อยากเรียนรู้บริบท ตัวการการเปลี่ยนแปลง และวิธีการที่ใช้</t>
  </si>
  <si>
    <t>1. ผมอยากรู้จักกับโรงเรียนและชาวบ้านในบริบทที่สมจริงทั้งในแง่การทำงาน และบริบทของปัญหาการศึกษามากขึ้น
2. ผมอยากรู้จักกับเพื่อนๆ ตลอดจนเจ้าหน้าที่โครงการในระดับความคิดและความรู้สึกมากขึ้นจากการไปค่ายครั้งนี้
3. ผมหวังว่าบนยอดดอยจะมีมุมสงบให้ผมได้พูดคุยกับตนเอง สะท้อนความรู้สึกนึกคิดผ่านสายลม เมฆหมอกและแดดยามเช้า รวมถึงได้พักผ่อนจิตใจไปกับสีเขียวของพฤกษชาตินานาพันธุ์</t>
  </si>
  <si>
    <t>หวังว่าการไปจังหวัดน่านในครั้งนี้จะเป็นการฝึกความอดทนต่อความยากลำบาก (เดินป่า) และได้นำทักษะความรู้จากการเรียนใน Week แรกและสองมาใช้ให้เกิดประโยชน์ นอกจากนี้ยังคาดหวังว่าจะได้พบเจอและได้รับประสบการณ์ที่ดีจากการลงชุมชน และอยากทำความรู้จักกับเพื่อนใน Circle และเพื่อนคนอื่น ๆ ให้มากยิ่งขึ้้น</t>
  </si>
  <si>
    <t>มีความคาดหวังที่จะได้เรียนรู้และเกิดความเข้าใจในคำว่า "เข้าใจ เข้าถึง พัฒนา" รวมถึงคาดหวังว่าจะได้ฝึกการพูดคุยและทำความรู้จักับคนในชุมชนอย่างเข้าถึงและเข้าใจเขาจริง ๆ นอกจากนี้ ยังมีความคาดหวังที่จะได้เห็นภาพของปัญหากการศึกษาในท้องถิ่นอย่างชัดเจน และทราบถึงสาเหตุจากมุมมองของทั้งเจ้าหน้าที่ในพื้นที่และคนในชุมชนกับนักเรียน รวมทั้งยังคาดหวังว่าตนจะสามารถสนิทกับเพื่อนๆ และพี่ๆได้มากขึ้นและไม่มีปัญหาสุขภาพเมื่อกลับบ้านมา</t>
  </si>
  <si>
    <t>- อยากเข้าไปเรียนรู้ถึงปัญหาความเหลื่อมล้ำทางการศึกษาที่เกิดขึ้นจริงๆ 
- อยากเห็นโมเดลของการพัฒนาที่ทำได้จริง ว่ามีวิธีคิดและวิธีการขับเคลื่อนยังไง
- อยากสนิท รู้จัก และมีประสบการณ์ที่ดีกับเพื่อนๆและพี่ๆทุกคนมากขึ้น
- อยากซึมซีบความเป็นธรรมชาติ</t>
  </si>
  <si>
    <t>ต้องการจะศึกษาชุมชนที่นั้นเพื่อนำมาปรับใช้ต่อไป</t>
  </si>
  <si>
    <t>สร้างความสัมพันกับเพื่อนเฟลโล่ การเห็นแนวทางที่ชุมชนแก้ปัญหา</t>
  </si>
  <si>
    <t>จะได้พัฒนาความสัมพันธ์กับเพื่อน ๆ
จะได้รับประสบการณ์ที่ทำให้เข้าใจตัวเองมากขึ้น
จะได้รับประสบการณ์ที่ไปปรับใช้ในห้องเรียนได้</t>
  </si>
  <si>
    <t>ผมต้องความรู้ ความเข้าใจ ใน Concept ที่ว่า "เข้าใจ เข้าถึง พัฒนา" อย่างถ่องแท้และเป็นรูปธรรม</t>
  </si>
  <si>
    <t>1. ได้เห็นมุมมองการพัฒนาการศึกษาไทย ที่จับต้องได้มากขึ้น
2.ได้สนิทสนมกับเพื่อน fellows และพี่ๆใน TFT มากขึ้น
3.ให้ตัวเองได้ก้าวออกจาก comfort zone ของตัวเองในเรื่องใดเรื่องหนึ่ง
4.ได้เข้าใจ ความคิด ความเชื่อ ของบุคคลที่มีความต่าง
5.ได้ลองนำบทเรียนที่ได้ก่อนหน้านี้ไปปรับใช้ในการเรียนที่น่าน</t>
  </si>
  <si>
    <t>หวังว่าจะได้ค้นพบความรู้ใหม่ ๆ เข้าใจผู้อื่นมากขึ้น สนิทกับเพื่อนมากขึ้น ได้พัฒนาตัวเองในด้านต่าง ๆ</t>
  </si>
  <si>
    <t>คาดหวังจะได้รับฟังมุมมองด้านการศึกษาจากชาวชนบทโดยตรง และคาดว่าตนจะเริ่มคุ้นชินกับบรรยากาศห่างไกลเมืองบ้าง เผื่อต่างไปประจำในโรงเรียนรูปแบบดังกล่าว</t>
  </si>
  <si>
    <t>ฉันคาดหวังว่าจะสนิทสนมกับเพื่อนๆ และทีมงานมากยิ่งขึ้น นอกจากนี้ฉันยังคาดหวังว่าจะได้มีเวลาพูดคุยกับชาวบ้านและเจ้าหน้าที่ของโครงการ จนฉันสามารถเข้าใจปัญหาที่เกิดขึ้นได้อย่างแจ่มชัด ท้ายที่สุดฉันคาดหวังว่าฉันจะมีเรื่องราวดีๆไว้เล่าให้นักเรียนของฉันฟัง</t>
  </si>
  <si>
    <t>ได้เห็นภาพการเปลี่ยนแปลงที่ประสบความสำเร็จในระดับหนึ่ง เรียนรู้กระบวนการทำงานเพื่อสร้างเปลี่ยนแปลงร่วมกับชุมชนหรืแผู้มีส่วนได้ส่วนเสีย</t>
  </si>
  <si>
    <t>อยากไปพูดคุยกับคนในชุมชนเพราะไม่เคยทำมาก่อนค่ะ</t>
  </si>
  <si>
    <t>- เห็นตัวอย่างการพัฒนาชุมชนที่เป็นรูปธรรม
- ออกจาก comfort zone ของตนเอง</t>
  </si>
  <si>
    <t>คงเริ่มจากการทำความรู้จักกับเพื่อนๆให้เพิ่มมากขึ้น และการได้ลองทำในสิ่งที่ไม่เคยทำมาก่อน เปิดโลกการเรียนรู้ใหม่ๆเพิ่มมากขึ้น ได้ประสบการณ์ที่สร้างความทรงจำและพลังในการเป็นครูผู้นำฯ</t>
  </si>
  <si>
    <t>อยากเห็นตัวเองมากขึ้นว่าเวลาเผชิญความยากลำบาก สถานการณืที่ไม่ได้คาดคิด ขะเป็นอย่างไรบ้าง แล้วจะผ่านจุดๆนั้นมาได้อย่างไร และมีการเติบโตภายในอย่างไรบ้าง</t>
  </si>
  <si>
    <t>จะได้เห็นปัญหาที่แท้จริงของ รร ที่อยู่ติดชายแดนว่าเขามีปัญหาอย่างไร</t>
  </si>
  <si>
    <t>อยากเข้าใจวิธีการเข้าใจและเปลี่ยนแปลงชุมชนอย่างยั่งยืน</t>
  </si>
  <si>
    <t>คาดหวังว่าจะนำแนวคิดของมูลนิธิแม่ฟ้าหลวงเรื่องเข้าใจ เข้าถึง พัฒนา มาปรับใช้อย่างเป็นรูปธรรมในห้องเรียนได้</t>
  </si>
  <si>
    <t>คาดว่าจะได้เข้าไปเข้าใจปัญหา วิธีการแก้ไข และ แนวคิดในการขับเคลื่อนให้เกิดการเปลี่ยนแปลง</t>
  </si>
  <si>
    <t>เรียนรู้เทคนิคในการพัฒนาต่างๆ</t>
  </si>
  <si>
    <t>-เข้าใจกระบวนการ "เข้าใจ เข้าถึง พัฒนา"
-เห็นภาพการพัฒนาอย่างยั่งยืนที่ระเบิดจากข้างใน และมีแนวทางที่จะนำไปต่อยอดในโรงเรียนและชุมชนที่จะไปอยู่
-ได้รู้จักเพื่อนๆ ลึกซึ้งมากขึ้น
-มีแรงบันดาลใจในการพัฒนาการศึกษาไทยต่อไป (ไม่ใช่ไปแล้วหมดหวัง)</t>
  </si>
  <si>
    <t>เมื่อได้ไปเห็นได้ฟังจริงๆ จะทำให้เห็นและเข้าใจอะไรมากขึ้น เป็นรูปธรรมมากขึ้น</t>
  </si>
  <si>
    <t>ได้รู้ปัญหาในชุมชน แล้วเขาแก้อย่างไร ได้เห็นบริบทชุมชน</t>
  </si>
  <si>
    <t>1.เป็นห่วงคนอื่นๆ
2.เวลาไม่นานจะพอที่ทำให้เข้าใจชุมชนหรือไม่
3.ได้รู้จักความรู้สึกตนเองและเพื่อนๆมากขึ้น</t>
  </si>
  <si>
    <t>1.ได้รับ passion กลับมาเต็มเปี่ยม
2.ได้เรียนรู้ เข้าใจ เข้าถึงชุมชนมากขึ้น แบบที่ชีวิตนี้ยังไม่เคยสัมผัสมาก่อน</t>
  </si>
  <si>
    <t xml:space="preserve">1. จะได้ทักษะการลงชุมชนไปพูดคุยกับชาวบ้าน เพื่อเป็นการทดลองในการทำงานจริงในการเชื่อมความสัมพันธ์ระหว่างสังคมและการศึกษา 
2. อยากเห็นแนวทางการพัฒนาที่ทำให้ชาวบ้านยอมรับการเปลี่ยนแปลงที่เกิดขึ้น 
3. การเห็นกระบวนการทำงานเพื่อการเปลี่ยนแปลงที่เกิดขึ้น ว่าเขาทำอย่างไร เพื่อจะเอามาปรับและใช้กับกรณีของฉันตอนสอนจริง 
4. ได้เดินป่าเพราะไม่ได้เดินนานแล้ว
5. ได้สนิทกับเพื่อนๆมากขั้น </t>
  </si>
  <si>
    <t xml:space="preserve"> - ระบบเครื่องเสียง/โปรเจคเตอร์/ขาตั้งฟลิปชาร์ 5 ตัว</t>
  </si>
  <si>
    <t xml:space="preserve"> - จองห้องพักให้เจ้าหน้าที่รับคณะ ในเมืองน่าน</t>
  </si>
  <si>
    <t xml:space="preserve"> - ระบบเครื่องเสียง/โปรเจคเตอร์</t>
  </si>
  <si>
    <t xml:space="preserve"> - จัดเตรียมหอประชุม สนง.เปียงก่อ แนะนำสถานที่ และแบ่งกลุ่ม</t>
  </si>
  <si>
    <t xml:space="preserve"> - จัดเตรียมหอประชุม สนง.เปียงก่อ เพื่อฟ้งบรรยายการดำเนินการโครงการปลูกป่าฯ</t>
  </si>
  <si>
    <t xml:space="preserve"> - จัดเตรียมหอประชุม สนง.เปียงก่อ สรุปบทเรียนรู้ประจำวัน</t>
  </si>
  <si>
    <t>กลุ่มที่ 1 เจ้าหน้าที่ อสพ.</t>
  </si>
  <si>
    <t>กลุ่มที่ 2 ผู้นำชาวบ้าน</t>
  </si>
  <si>
    <t>กลุ่มที่ 3 เจ้าหน้าที่ทีมภาคสนาม</t>
  </si>
  <si>
    <t xml:space="preserve"> - จัดเตรียมหอประชุม สนง.เปียงก่อ สรุปบทเรียนรู้หลังจากคุยและนำเสนอ</t>
  </si>
  <si>
    <t xml:space="preserve"> - ระบบเครื่องเสียง/ขาตั้งฟลิปชาร์ 5 ตัว</t>
  </si>
  <si>
    <t xml:space="preserve"> - จัดเตรียมหอประชุม สนง.เปียงก่อ ฟังข้อมูลพื้นที่ฐานหมู่บ้านและข้อควรระวังใน</t>
  </si>
  <si>
    <t>การลงชุมชน + เครื่องมือ + แบ่งกลุ่ม</t>
  </si>
  <si>
    <t xml:space="preserve"> - จัดเตรียมหอประชุม สนง.เปียงก่อ นำเสนอข้อมูลการสำรวจหมู่บ้าน</t>
  </si>
  <si>
    <t xml:space="preserve"> - จัดเตรียมหอประชุม สนง.เปียงก่อ ฟังบรรยายสรุปหลักการพัฒนาตามตำรา</t>
  </si>
  <si>
    <t>แม่ฟ้าหลวง</t>
  </si>
  <si>
    <t xml:space="preserve"> - จัดเตรียมหอประชุม สนง.ปิดทองฯ น่าน ทำกิจกรรมสรุปการเรียนรู้</t>
  </si>
  <si>
    <t>สนง.ปิดทองฯ น่าน</t>
  </si>
  <si>
    <t xml:space="preserve"> - ขนย้ายเก้าอี้+โต๊ะ ออก</t>
  </si>
  <si>
    <t>จ่ายคนช่วยขนย้าย 2 คน</t>
  </si>
  <si>
    <t>IT</t>
  </si>
  <si>
    <t xml:space="preserve"> - น้องอ้น</t>
  </si>
  <si>
    <t xml:space="preserve"> - ตามถ่ายภาพคณะระหว่างการดูงาน</t>
  </si>
  <si>
    <t>เนินกระจก บ้านน้ำป้าก</t>
  </si>
  <si>
    <t xml:space="preserve"> - เตรียมการเจ้าหน้าที่ข้อมูล บรรยายสรุปโครงการปลูกป่าฯ </t>
  </si>
  <si>
    <t>พี่มิ้น/พี่เท</t>
  </si>
  <si>
    <t>เนินกระจก น้ำป้าก</t>
  </si>
  <si>
    <t>รอยืนยันการย้ายจุดบรรยายอีกครั้ง</t>
  </si>
  <si>
    <t xml:space="preserve"> - เตรียมการประสานงานพี่แต้ว และวิทยากรร่วมพูดคุย</t>
  </si>
  <si>
    <t xml:space="preserve"> - จัดเตรียมเก้าอี้จำนวน 80 ตัว</t>
  </si>
  <si>
    <t>พี่มิ้น/พี่เท/พี่ตุ๊ดตู่</t>
  </si>
  <si>
    <t>ฐานการเรียนรู้ สนง.เปียงก่อ</t>
  </si>
  <si>
    <t xml:space="preserve"> - เตรียมการเจ้าหน้าที่นำบรรยาย 4 ฐานการเรียนรู้</t>
  </si>
  <si>
    <t xml:space="preserve"> - ทำความสะอาดทางเดิน/ตัดหญ้า</t>
  </si>
  <si>
    <t>เดินป่าเส้นทางบ้านบวกอุ้ม-บ้านด่าน</t>
  </si>
  <si>
    <t xml:space="preserve"> -ดำเนินการเตรียมเส้นทางเดินป่า บ้านบวกอุ้ม-บ้านด่าน</t>
  </si>
  <si>
    <t>พื้นที่เส้นป่าบ้านบวกอุ้ม-บ้านด่าน</t>
  </si>
  <si>
    <t xml:space="preserve"> - ปรับเส้นทางเดินป่า(ตัดกิ่งไม้-หญ้า-ทำบันไดข้ามรั่ว)</t>
  </si>
  <si>
    <t>ทีมอดีตทีมวิ่ง/น้อยโอ๋</t>
  </si>
  <si>
    <t>พี่จอห์น/พี่ตุ๊ดตู่</t>
  </si>
  <si>
    <t xml:space="preserve"> - ประสานขอใช้ห้องน้ำ/ทำความสะอาดห้องน้ำโรงเรียน กศน.บ้านบวกอุ้ม</t>
  </si>
  <si>
    <t>พี่จอห์น/พี่หนานสิทธิ์/น้อยโอ๋</t>
  </si>
  <si>
    <t xml:space="preserve"> วิทยกรนำเดิน พี่ฤทธิ์,พี่บุญหลาย,ผู้ช่วยจันทร์,พี่โอ้(ญ),พี่สุผล</t>
  </si>
  <si>
    <t xml:space="preserve"> - ประสานวิทยากรพูดแต่ละกลุ่ม</t>
  </si>
  <si>
    <t>พี่ตุ๊ดตู่/พี่จอห์น</t>
  </si>
  <si>
    <t>รอยืนยันวิทยากร</t>
  </si>
  <si>
    <t xml:space="preserve"> - ซ่อมบอร์ดกระจก-ซ่อมทางเดินขึ้น-ตัดหญ้า</t>
  </si>
  <si>
    <t>พี่มาโนช/พี่จอห์น</t>
  </si>
  <si>
    <t>บ้านด่าน</t>
  </si>
  <si>
    <t>บ้านเปียงก่อ</t>
  </si>
  <si>
    <t>บ้านบวกหญ้า</t>
  </si>
  <si>
    <t>บ้านง้อมเปา</t>
  </si>
  <si>
    <t xml:space="preserve"> - เตรียมประสานงานกับผู้ใหญ่บ้าน</t>
  </si>
  <si>
    <t xml:space="preserve"> - เข้าไปพูดคุยกับผู้บ้าน ทำความเข้าใจที่คณะลงเก็บข้อมูล</t>
  </si>
  <si>
    <t>พี่จอห์น/โกมิน/น้องมอส</t>
  </si>
  <si>
    <t>รอเข้าไปพบกับผู้ใหญ่บ้านแต่ละหมู่บ้านในเวลาตอนเย็นวันที่ล่วงหน้าเตรียมสถานที่ ช่วงวันที่ 28-31 ส.ค. 62</t>
  </si>
  <si>
    <t xml:space="preserve"> - ประสานงานขอนำคณะเข้าฟังบรรยายการบริหารจัดการน้ำ</t>
  </si>
  <si>
    <t xml:space="preserve"> - ประสานงานเตรียมสถานที่ฝายแก้ง (ทำความสถานที่</t>
  </si>
  <si>
    <t>เตรียมเต็นท์ เก้าอี้ อาหารว่าง)</t>
  </si>
  <si>
    <t>พี่ตุ๊ดตู่/ป๊อป น้ำป้าก</t>
  </si>
  <si>
    <t xml:space="preserve"> - ประสานเชิญวิทยากรกลุ่มบริหารจัดการน้ำฝายแก้ง</t>
  </si>
  <si>
    <t>ร่วมพูดคุยกับคณะ</t>
  </si>
  <si>
    <t xml:space="preserve"> - จัดเตรียมเอาไปที่โรงแรมเทวราช แจกคณะในวันที่ 1 ก.ย. 62</t>
  </si>
  <si>
    <t>โกมิน/พี่ตุ๊ดตู่</t>
  </si>
  <si>
    <t>โรงแรมเทวราช</t>
  </si>
  <si>
    <t xml:space="preserve"> - จัดเตรียมของที่จำเป็นใส่รถทุกคัน ระหว่างเดินทางดูงาน</t>
  </si>
  <si>
    <t xml:space="preserve">  - ติดรายชื่อนั่งรถ ไว้ข้างรถด้วย</t>
  </si>
  <si>
    <t xml:space="preserve"> - ประสานพี่คำนวล โรงงานคั่วกาแฟ/ทำใบโอนกาแฟคั่ว</t>
  </si>
  <si>
    <t>จะทำในวันที่ 26 ส.ค. 62</t>
  </si>
  <si>
    <t xml:space="preserve"> - เบิกน้ำดื่มดอยตุง 7 แพ็คไปน่าน</t>
  </si>
  <si>
    <t xml:space="preserve"> - ประสานพี่แต้ว โรงงานน้ำดื่ม/ทำใบโอนน้ำดื่ม</t>
  </si>
  <si>
    <t xml:space="preserve"> - สั่งน้ำถัง กับพี่หมาย บ่อเกลือ 10 ถัง (เพิ่มอีก 5 ถัง)</t>
  </si>
  <si>
    <t>บ่อเกลือ น่าน</t>
  </si>
  <si>
    <t xml:space="preserve"> - โทรสั่งน้ำดื่ม และจะไปรับน้ำดื่มในวันที 28 ส.ค. 62</t>
  </si>
  <si>
    <t xml:space="preserve"> - เบิกของใช้กับพัสดุกลางดอยตุง</t>
  </si>
  <si>
    <t xml:space="preserve"> - เบิกวัสดุอุปกรณ์ทำความสะอาดเอาไปน่าน </t>
  </si>
  <si>
    <t>(กระดาษทิชชู่แบบกล่อง/แบบม้วน/ไม้กวาดก้านมะพร้าว/</t>
  </si>
  <si>
    <t>แปลงขัดพื้น/น้ำยาล้างจาน/ผงซักฟอก/ถุงดำ/ถุงหูหิ้วอ้วก)</t>
  </si>
  <si>
    <t xml:space="preserve"> - เช็คยาในสต็อกและซื้อเพิ่ม</t>
  </si>
  <si>
    <t>ถ้าไม่ทันซื้อที่ จ.น่านได้</t>
  </si>
  <si>
    <t xml:space="preserve"> - เตรียมอุปกรณ์เครื่องเขียน</t>
  </si>
  <si>
    <t xml:space="preserve"> - เตรียมกระดาษฟลิปชาร์/ปากกาเคมี/โพสอิน/กระดาษ A4</t>
  </si>
  <si>
    <t>กระดาษฟลิปชาร์ฝากพี่โนชไปแล้ว 100 แผ่น</t>
  </si>
  <si>
    <t xml:space="preserve"> - เครื่อง GPS </t>
  </si>
  <si>
    <t xml:space="preserve"> - ประสานขอใช้ของทีมน่าน 4 ตัว/ ของสังคม รอยืนยัน</t>
  </si>
  <si>
    <t xml:space="preserve"> - เตรียมชุดลำโพงล้อลาก 1 ชุด+ลำโพงสะพาย 1 ชุด</t>
  </si>
  <si>
    <t xml:space="preserve"> - ประสานขอยืมกับพี่โนช + เตรียมถ่านชาร์จมาด้วย</t>
  </si>
  <si>
    <t>รถกระบะ 4 ประตู มีหลังคา รับโกมิน พร้อมของที่สนง.ดอยตุง</t>
  </si>
  <si>
    <t>สนง.ดอยตุง</t>
  </si>
  <si>
    <t xml:space="preserve"> - อุปกรณ์ต่างๆที่จะเตรียมไปน่าน (ฝากล่วงหน้า)</t>
  </si>
  <si>
    <t>โกมิน/ยายยนต์</t>
  </si>
  <si>
    <t>08:30 น.</t>
  </si>
  <si>
    <t xml:space="preserve">ออกจากดอยตุงไปรับน้องมอส ที่โครงการร้อยใจรักษ์ </t>
  </si>
  <si>
    <t>โครงการร้อยใจรักษ์</t>
  </si>
  <si>
    <t xml:space="preserve"> - แวะเอาเชือกที่น้องดาว สโตว์ห้วยส้าน</t>
  </si>
  <si>
    <t>ออกเดินทางจากโครงการร้อยใจรักษ์ จ.เชียงใหม่ ไปจังหวัดน่าน</t>
  </si>
  <si>
    <t>ร้อยใจรักษ์ - น่าน</t>
  </si>
  <si>
    <t>12:00 น.</t>
  </si>
  <si>
    <t>น่าน</t>
  </si>
  <si>
    <t>14:30 น.</t>
  </si>
  <si>
    <t xml:space="preserve">เดินทางถึงน่าน </t>
  </si>
  <si>
    <t>โกมิน/น้องมอส/ยานยนต์</t>
  </si>
  <si>
    <t>15:15 น.</t>
  </si>
  <si>
    <t>บ่อเกลือ</t>
  </si>
  <si>
    <t>พะเยา  น่าน</t>
  </si>
  <si>
    <t>18:30 น.</t>
  </si>
  <si>
    <t>กินข้าวเย็น ณ โรงอาหาร เปียงก่อ</t>
  </si>
  <si>
    <t xml:space="preserve"> - ประสานแจ้งพี่จอห์น ให้แม่ครัวทำอาหารเผื่อ</t>
  </si>
  <si>
    <t>โกมิน/พี่จอห์น</t>
  </si>
  <si>
    <t xml:space="preserve"> - ประสานแจ้งพี่จอห์น ช่วยนัดผู้ใหญ่</t>
  </si>
  <si>
    <t>เข้าที่พัก และพักผ่อนตามอัธยาศัย</t>
  </si>
  <si>
    <t xml:space="preserve">วันพฤหัสบดีที่ 29 สิงหาคม 2562 </t>
  </si>
  <si>
    <t>กินข้าวเช้า</t>
  </si>
  <si>
    <t>โกมิน/น้องมอส</t>
  </si>
  <si>
    <t xml:space="preserve">กินข้าวกลางวัน </t>
  </si>
  <si>
    <t>13:00 น.</t>
  </si>
  <si>
    <t>ดูสถานที่เตรียมการรับคณะในพื้นที่ สนง.เปียงก่อ (ต่อ)</t>
  </si>
  <si>
    <t>กินข้าวเย็น</t>
  </si>
  <si>
    <t>ขอเข้าพบปะผู้ใหญ่บ้านด่าน เพื่อแจ้งเรื่องคณะจะลงเก็บข้อมูล วันที่4 ก.ย. 62</t>
  </si>
  <si>
    <t xml:space="preserve">รอยืนยัน </t>
  </si>
  <si>
    <t>20:00 น.</t>
  </si>
  <si>
    <t>22:00 น.</t>
  </si>
  <si>
    <t xml:space="preserve">วันศุกร์ที่ 30 สิงหาคม 2562 </t>
  </si>
  <si>
    <t>10:00 น.</t>
  </si>
  <si>
    <t>กินข้าวกลางวัน</t>
  </si>
  <si>
    <t>เช็คสถานที่จุดรวมพล/ห้องน้ำ ที่โรงเรียน กศน.บ้านบวกอุ้ม-บ้านด่าน</t>
  </si>
  <si>
    <t xml:space="preserve"> - ประสานทีมเตรียมเส้นเดินป่า</t>
  </si>
  <si>
    <t>พี่จอห์น/โกมิน</t>
  </si>
  <si>
    <t>โรงเรียน กศน.</t>
  </si>
  <si>
    <t xml:space="preserve"> - เช็คระบบน้ำ/แสงสว่าง</t>
  </si>
  <si>
    <t>เดินสำรวจเส้นทาง ที่จะใช้ทำกิจกรรมเดินป่าคณะ</t>
  </si>
  <si>
    <t>4+</t>
  </si>
  <si>
    <t xml:space="preserve"> - เช็คทางเดิน/อุปสรรคในการเดิน</t>
  </si>
  <si>
    <t>โกมิน/น้องมอส/ทีมเตรียมพื้นที่</t>
  </si>
  <si>
    <t>เดินทางถึงโรงเรียนบ้านด่าน แล้วเดินทางกลับ สนง.เปียงก่อ</t>
  </si>
  <si>
    <t>ยายยนต์</t>
  </si>
  <si>
    <t>สรุปแผนงานการเตรียมการ และการรับคณะ</t>
  </si>
  <si>
    <t>19:30 น.</t>
  </si>
  <si>
    <t xml:space="preserve">วันเสาร์ที่ 31 สิงหาคม 2562 </t>
  </si>
  <si>
    <t>ขอเข้าพบปะผู้ใหญ่บ้านง้อมเปา เพื่อแจ้งเรื่องคณะจะลงเก็บข้อมูล วันที่4 ก.ย. 62</t>
  </si>
  <si>
    <t>กรณีคนที่ไม่เตรียมขวดน้ำส่วนตัวมา</t>
  </si>
  <si>
    <t>พี่ตุ๊ดตู่ เดินทางพร้อมยานยนต์ 1 คัน จากโครงการพัฒนาดอยตุงฯ เดินทางไป 52 ไร่</t>
  </si>
  <si>
    <t>เพื่อตั้งขบวนเดินทางไปสำนักงานปิดทองฯ น่าน</t>
  </si>
  <si>
    <t xml:space="preserve"> - น้องมอส รอรับคณะที่ สนง.เปียงก่อ</t>
  </si>
  <si>
    <t>ประชุมเตรียมการรับคณะ ณ สนง.ปิดทองฯ จ.น่าน</t>
  </si>
  <si>
    <t>พี่ตุ๊ดตู่/โกมิน</t>
  </si>
  <si>
    <t>รถรับคณะทุกคันเติมน้ำมันให้เต็มถัง</t>
  </si>
  <si>
    <t>ยานยนต์/โกมิน</t>
  </si>
  <si>
    <t xml:space="preserve"> - วอเครืองใหญ่ที่ สนง.เปียงก่อใช่ได้ </t>
  </si>
  <si>
    <t>พี่เท/พี่มิ้น/ทีมน้ำป้าก</t>
  </si>
  <si>
    <t>ลุงจอน/น้องมอส</t>
  </si>
  <si>
    <t xml:space="preserve"> - รถส่งคณะที่หน้าสำนักงานฯ (รถคันที่ 1-2 เข้าซอยหลังโรงครัว คันที่ 3-4 เข้าซอยโรงอาหาร และคันที่ 5-16 จอดยาวจากหน้าบ้านกิ่วจันทร์ไป)</t>
  </si>
  <si>
    <t xml:space="preserve"> - ใกล้ถึงโรงเรียนบ้านด่าน พี่ตุ๊ดตู่แจ้งพี่ฟิลด์ หรือยานยนต์</t>
  </si>
  <si>
    <t xml:space="preserve">2. ปลาทอดยำสมุนไพร  </t>
  </si>
  <si>
    <t xml:space="preserve">5. ไข่เจียว </t>
  </si>
  <si>
    <t>6. ข้าวสวย</t>
  </si>
  <si>
    <t>7. ผลไม้รวม</t>
  </si>
  <si>
    <t>1. ขนมเทียนไส้ถั่วเหลือง / ไส้มะพร้าว / ไส้เค็ม</t>
  </si>
  <si>
    <t>2. น้ำสมุนไพร</t>
  </si>
  <si>
    <t>3. น้ำดื่มใส่คูลเลอร์</t>
  </si>
  <si>
    <t xml:space="preserve"> 1.มะม่วงหิมพานต์ทอด</t>
  </si>
  <si>
    <t xml:space="preserve"> 2. ปลาหมึกดอย</t>
  </si>
  <si>
    <t xml:space="preserve"> 4. เครื่องดื่มร้อน : กาแฟ - ชา - โอวัลติน</t>
  </si>
  <si>
    <t xml:space="preserve"> 3. เครื่องดื่มเย็น : น้ำผึ้งมะนาว</t>
  </si>
  <si>
    <t xml:space="preserve">2. แกงเขียวหวานไก่ </t>
  </si>
  <si>
    <t>5. ผลไม้รวม</t>
  </si>
  <si>
    <t>2. แกงจืดหน่อไม้กระดูกหมูอ่อน</t>
  </si>
  <si>
    <t>4. ข้าวสวย</t>
  </si>
  <si>
    <t>5. เครื่องดื่มร้อน : ชา กาแฟ โอวัลติน</t>
  </si>
  <si>
    <t>1. ขนมปัง</t>
  </si>
  <si>
    <t>2. กล้วยน้ำว้า</t>
  </si>
  <si>
    <t>3. น้ำผลไม้ดอยคำ</t>
  </si>
  <si>
    <t xml:space="preserve"> - แกงจืดหน่อไม้</t>
  </si>
  <si>
    <t>อาหารฮาลาล</t>
  </si>
  <si>
    <t xml:space="preserve">5. กะหล่ำปลีผัดน้ำปลา </t>
  </si>
  <si>
    <t>อาหารพิเศษ</t>
  </si>
  <si>
    <t xml:space="preserve"> - กะหล่ำปลีผัดเกลือ</t>
  </si>
  <si>
    <t>** ที่โรงเรียนบ้านด่านมีน้ำแดง น้ำเปล่าใส่</t>
  </si>
  <si>
    <t>คูลเลอร์</t>
  </si>
  <si>
    <t>1. ฟักทองนึ่ง (แยกกะทิ - น้ำเชื่อม)</t>
  </si>
  <si>
    <t>2. เครื่องดื่มเย็น : น้ำเก๊กฮวย</t>
  </si>
  <si>
    <t>3. เครื่องดื่มร้อน : กาแฟ - ชา - โอวัลติน</t>
  </si>
  <si>
    <t>2. จอผัดกาด</t>
  </si>
  <si>
    <t>1. น้ำพริกหนุ่ม ผักจิ้ม แคบหมู</t>
  </si>
  <si>
    <t>1. แกงจืดจินจูฉ่ายไก่สับ</t>
  </si>
  <si>
    <t>2. ผัดผักบุ้งไฟแดง</t>
  </si>
  <si>
    <t>3. ไข่เจียวใบกระเพา</t>
  </si>
  <si>
    <t>1. น่องไก่ทอด</t>
  </si>
  <si>
    <t>2. ไข่ต้ม</t>
  </si>
  <si>
    <t>3. น้ำพริกตาแดง</t>
  </si>
  <si>
    <t>4. ข้าวเหนียว</t>
  </si>
  <si>
    <t xml:space="preserve">1. ต้มยำปลาคัง   </t>
  </si>
  <si>
    <t xml:space="preserve">3. ผัดเห็ด 3 อย่าง   </t>
  </si>
  <si>
    <t xml:space="preserve">4. ไก่ทอดมะแขว่น   </t>
  </si>
  <si>
    <t xml:space="preserve">4. ปลานิลย่างเหลือ - น้ำจิ้มแจ่ว  </t>
  </si>
  <si>
    <t xml:space="preserve">3. ผัดผักรวม  </t>
  </si>
  <si>
    <t xml:space="preserve">1. น้ำพริกมะเขือเทศ ผักลวกจิ้ม  </t>
  </si>
  <si>
    <t xml:space="preserve">3. คะน้าน้ำมันหอย </t>
  </si>
  <si>
    <t xml:space="preserve">4. ผักชุปแป้งทอด - น้ำจิ้มไก่  </t>
  </si>
  <si>
    <r>
      <t xml:space="preserve">1. น้ำพริกกะปิ ผักจิ้ม </t>
    </r>
    <r>
      <rPr>
        <sz val="18"/>
        <color rgb="FFFF0000"/>
        <rFont val="Browallia New"/>
        <family val="2"/>
      </rPr>
      <t xml:space="preserve">(มีแพ้ทะเล 2) </t>
    </r>
    <r>
      <rPr>
        <sz val="18"/>
        <rFont val="Browallia New"/>
        <family val="2"/>
      </rPr>
      <t xml:space="preserve"> </t>
    </r>
  </si>
  <si>
    <r>
      <t xml:space="preserve">2. ปลาทูทอด </t>
    </r>
    <r>
      <rPr>
        <sz val="18"/>
        <color rgb="FFFF0000"/>
        <rFont val="Browallia New"/>
        <family val="2"/>
      </rPr>
      <t xml:space="preserve">(มีแพ้ทะเล 2)  </t>
    </r>
  </si>
  <si>
    <t xml:space="preserve">3. ชะอมชุปไข่ทอด  </t>
  </si>
  <si>
    <t xml:space="preserve">4. ต้มส้มไก่  </t>
  </si>
  <si>
    <t xml:space="preserve">1. ไข่พะโล้เต้าหู้  </t>
  </si>
  <si>
    <t xml:space="preserve">3. ไก่ชิ้นทอดกระเทียม  </t>
  </si>
  <si>
    <t xml:space="preserve">1. บัวลอย </t>
  </si>
  <si>
    <t>2. เครื่องดื่มเย็น : น้ำอัญชันมะนาว</t>
  </si>
  <si>
    <t>1. น้ำพริกปลาทู ผักจิ้ม</t>
  </si>
  <si>
    <t>2. คะน้าแม็คซิกันผัดน้ำมันหอย</t>
  </si>
  <si>
    <t>3. คั่วแห้งไก่</t>
  </si>
  <si>
    <t>4. ต้มจืดฟักเขียวใส่ไก่ชิ้น</t>
  </si>
  <si>
    <t>1. ข้าวต้มขาว / ข้าวสวย</t>
  </si>
  <si>
    <t>2. ผัดกวางตุ้งน้ำมันหอย</t>
  </si>
  <si>
    <t>3. ปลาเล็กทอด</t>
  </si>
  <si>
    <t>4. ไข่เค็มผ่าซีก</t>
  </si>
  <si>
    <t>1. ข้าวโพด</t>
  </si>
  <si>
    <t>2. น้ำผลไม้ดอยคำ</t>
  </si>
  <si>
    <t>1. ปลานึ่งมะนาว</t>
  </si>
  <si>
    <t>จำนวน 88 ท่านๆ ละ 50 บาท</t>
  </si>
  <si>
    <r>
      <t xml:space="preserve">จำนวน 88 ท่านๆ ละ 120 บาท </t>
    </r>
    <r>
      <rPr>
        <b/>
        <sz val="18"/>
        <color rgb="FFFF0000"/>
        <rFont val="Browallia New"/>
        <family val="2"/>
      </rPr>
      <t>- บุฟเฟ่ต์</t>
    </r>
  </si>
  <si>
    <t>2. ผัดเปรี้ยวหวานไก่</t>
  </si>
  <si>
    <t>3. ต้มจืดเต้าหู้สาหร่าย (ไม่ใส่หมู)</t>
  </si>
  <si>
    <t>5. ข้าวสวย</t>
  </si>
  <si>
    <t>6. ผลไม้</t>
  </si>
  <si>
    <t>4. ปลาทอดกระเทียม</t>
  </si>
  <si>
    <t>จำนวน 88 ท่านๆ ละ 80 บาท</t>
  </si>
  <si>
    <t>1. ทาร์ตไข่ 90 ชิ้น</t>
  </si>
  <si>
    <t>2. พายใหญ่ไส้หมูแดง 35</t>
  </si>
  <si>
    <t>3. พายใหญ่ไส้ผักโขม 20</t>
  </si>
  <si>
    <t>4. พายใหญ่ไส้เห็ดหอม 20</t>
  </si>
  <si>
    <t xml:space="preserve"> - นำเอกสารประสานงานกับท่านนายก เทศบาลศิลาแดง</t>
  </si>
  <si>
    <t>รถขนกระเป๋า 1</t>
  </si>
  <si>
    <t>รถขนกระเป๋า 2</t>
  </si>
  <si>
    <t>แผนผังที่พักบ้านพักริมน้ำน่าน สำหรับผู้หญิง ณ สำนักงานโครงการปลูกป่าสร้างคนฯ บ้านเปียงก่อ ตำบลขุนน่าน ตำบลเฉลิมพระเกียรติ จังหวัดน่าน</t>
  </si>
  <si>
    <t>เฟลโล่วรุ่นที่ 6 ญ</t>
  </si>
  <si>
    <t>TFT Staff ญ</t>
  </si>
  <si>
    <t>เข้าที่พักวันที่ 2 - 5  กันยายน 2562</t>
  </si>
  <si>
    <t>เฟลโล่วรุ่นที่ 6 ช</t>
  </si>
  <si>
    <t>TFT Staff ช</t>
  </si>
  <si>
    <t>น.ส.ณัชวรรัศ ขันติสิทธิ์</t>
  </si>
  <si>
    <t>ฟิลด์</t>
  </si>
  <si>
    <t>หญิง</t>
  </si>
  <si>
    <t>น.ส.พรพิมล ใหม่น้อย</t>
  </si>
  <si>
    <t>ตุ๊ดตู่</t>
  </si>
  <si>
    <t>นายถวิล คำเสาร์</t>
  </si>
  <si>
    <t>นายปฏิภาณ ไอ่เย</t>
  </si>
  <si>
    <t>มอส</t>
  </si>
  <si>
    <t>ชาย</t>
  </si>
  <si>
    <t>เจ้าหน้าที่รับคณะ MFLF / ทีมรถเช่า</t>
  </si>
  <si>
    <t>LU</t>
  </si>
  <si>
    <t>ยานยนต์น่าน</t>
  </si>
  <si>
    <t>นั่งรถคันที่</t>
  </si>
  <si>
    <t>ที่พักเปียงก่อ</t>
  </si>
  <si>
    <t xml:space="preserve"> - เรือนนอนยาวยานยนต์</t>
  </si>
  <si>
    <t xml:space="preserve"> - ทีมเปียงก่อเตรียมที่นอนให้</t>
  </si>
  <si>
    <t xml:space="preserve"> - ซื้อไฟฉายแบบชาร์จส่องสว่างตอนเดินเข้าห้องและกรณีไฟดับ</t>
  </si>
  <si>
    <t>ซื้อ 10 อัน</t>
  </si>
  <si>
    <r>
      <t xml:space="preserve"> - เตรียมการกระเป๋าผ้า สมุดกระดาษสา ปากกา หนังสือ </t>
    </r>
    <r>
      <rPr>
        <sz val="18"/>
        <color rgb="FFFF0000"/>
        <rFont val="BrowalliaUPC"/>
        <family val="2"/>
      </rPr>
      <t>Annual Report 2017 (ไทย) ถ้ามี</t>
    </r>
    <r>
      <rPr>
        <sz val="18"/>
        <color theme="1"/>
        <rFont val="BrowalliaUPC"/>
        <family val="2"/>
      </rPr>
      <t xml:space="preserve"> จำนวน 69 ชุด</t>
    </r>
  </si>
  <si>
    <t xml:space="preserve"> - จัดเตรียมร่มใส่รถทุกคันๆ ละ 2 คัน รอยืนยัน</t>
  </si>
  <si>
    <t xml:space="preserve"> - ทำโอนกาแฟสดคั่วสูตร 3D  5 ถุง</t>
  </si>
  <si>
    <r>
      <t xml:space="preserve"> - จัดเตรียมสเปรย์กันยุง และชุดปฐมพยาบาล 1 ชุด </t>
    </r>
    <r>
      <rPr>
        <sz val="18"/>
        <color rgb="FF3333FF"/>
        <rFont val="BrowalliaUPC"/>
        <family val="2"/>
      </rPr>
      <t>(เอาจากชุดที่ใช้อบรมที่ห้วยส้าน)</t>
    </r>
  </si>
  <si>
    <t xml:space="preserve"> - หาซื้อไฟฉายแบบชาร์จไฟฟ้าได้ 10 อัน</t>
  </si>
  <si>
    <t>ออกเดินทางไปยัง เนินกระจก บ้านน้ำป้าก ต.ตาลชุม อ.ท่าวังผา จ.น่าน</t>
  </si>
  <si>
    <t xml:space="preserve"> - รถส่งคณะลง และถอดรถตั้งขบวน</t>
  </si>
  <si>
    <t>และดูการจัดการพื้นที่ผ่านบอร์กระจก และถาม - ตอบ ณ เนินกระจก บ้านน้ำป้าก</t>
  </si>
  <si>
    <t xml:space="preserve"> - ป๊อป ร่วมเดินทางกลับคณะ นั่งรถคันเบอร์ 9</t>
  </si>
  <si>
    <t xml:space="preserve"> - ทีมงานเข้าไปเตรียมสถานที่ 26 ส.ค.นี้</t>
  </si>
  <si>
    <t>รถคันเบอร์ 1</t>
  </si>
  <si>
    <t>รถคันเบอร์ 4</t>
  </si>
  <si>
    <t>รถคันเบอร์ 2</t>
  </si>
  <si>
    <t>รถคันเบอร์ 3</t>
  </si>
  <si>
    <t>รถคันเบอร์ 6</t>
  </si>
  <si>
    <t>รถคันเบอร์ 9</t>
  </si>
  <si>
    <t>รถคันเบอร์ 7</t>
  </si>
  <si>
    <t>รถคันเบอร์ 5</t>
  </si>
  <si>
    <t>รถคันเบอร์ 8</t>
  </si>
  <si>
    <t>รถคันเบอร์ 10</t>
  </si>
  <si>
    <t>รถคันเบอร์ 11</t>
  </si>
  <si>
    <t>รถคันเบอร์ 12</t>
  </si>
  <si>
    <t>รถคันเบอร์ 13</t>
  </si>
  <si>
    <t>เดินเข้าชุมชน</t>
  </si>
  <si>
    <r>
      <t xml:space="preserve">พื้นที่ หรือห้องสำหรับละหมาด 6 คน สามารถจัดการตนเองได้ และจะไม่รบกวนเวลาในการทำกิจกรรม อาจใช้วิธีการละหาดรวมในช่วงเย็นแทน </t>
    </r>
    <r>
      <rPr>
        <b/>
        <sz val="14"/>
        <color rgb="FF3333FF"/>
        <rFont val="BrowalliaUPC"/>
        <family val="2"/>
      </rPr>
      <t xml:space="preserve"> (ห้องละหมาดชาย = บ้านน้ำรี / ห้องละหมาดหญิง = บ้านน้ำช้าง)</t>
    </r>
  </si>
  <si>
    <t>1) ฐานแปลงเพาะกล้า : พี่คนอง</t>
  </si>
  <si>
    <t>2) ฐานเกษตรปราณีต : พี่หนิง</t>
  </si>
  <si>
    <t>3) ฐานแปรรูป : น้องทราย+น้องไก่</t>
  </si>
  <si>
    <t xml:space="preserve"> - จนท.นำกลุ่ม 4 กลุ่มได้แก่ : </t>
  </si>
  <si>
    <t xml:space="preserve">กลุ่มที่ 3 โกมิน </t>
  </si>
  <si>
    <t>บราว</t>
  </si>
  <si>
    <t>เมนูอาหารกลางวัน ณ โรงอาหาร สนง.บ้านเปียงก่อ</t>
  </si>
  <si>
    <t>รับประทานอาหารว่าง ณ  หอประชุม สนง.บ้านเปียงก่อ</t>
  </si>
  <si>
    <t xml:space="preserve">รับประทานอาหารกลางวัน เป็นข้าวห่อในหมู่บ้าน </t>
  </si>
  <si>
    <t>รับประทานอาหารว่างเช้า ณ ฝายแก้ง</t>
  </si>
  <si>
    <t>13:30 น.</t>
  </si>
  <si>
    <t>ค่าใช้จ่ายที่เกิดขึ้นลงรหัสงาน 912-B62-161</t>
  </si>
  <si>
    <t>จัดเตรียมห้องพัก ระหว่างวันที่ 28 ส.ค. - 5 ก.ย. 62</t>
  </si>
  <si>
    <t xml:space="preserve"> - เช่ารถขนกระเป๋า 2 คัน  รถในพื้นที่น่าน (รับวันที่ 2 และส่งกลับวันที่ 5 ก.ย. 62)</t>
  </si>
  <si>
    <t xml:space="preserve"> - ประสานขอเช่ารถชาวบ้าน (พี่ไทย อดีต อสพ.)</t>
  </si>
  <si>
    <t xml:space="preserve"> - จัดเตรียมสถานที่แบ่งกลุ่มพูดคุย 3 กลุ่ม</t>
  </si>
  <si>
    <t xml:space="preserve"> - จัดเก้าอี้ล้อมวงกลม  30 ตัว - ลำโพง</t>
  </si>
  <si>
    <t>ลุงเสาร์</t>
  </si>
  <si>
    <t xml:space="preserve"> - ติดตั้งบอร์ดกระจก/ทำความสถานที่+ห้องน้ำ</t>
  </si>
  <si>
    <t xml:space="preserve"> - ประสานจ้างอดีต อสพ./ทีมวิ่ง มาเป็นวิทยากรร่วมเดิน</t>
  </si>
  <si>
    <t xml:space="preserve"> - พูดคุยแลกเปลี่ยนเรียนรู้กับ จนท.อสพ,ผู้นำชาวบ้าน,จนท.ทีมภาคสนาม</t>
  </si>
  <si>
    <t xml:space="preserve"> - ป้ายรถ 1-16 ชุด + ป้ายรถกระเป๋า 2 ชุด / ถุงยาประจำรถ / ถุงอ้วก / ลูกอม /น้ำขวด / ทิชชู่ / ร่มคันละ 2 คัน </t>
  </si>
  <si>
    <t xml:space="preserve"> - จัดเตรียมวิทยุสื่อสาร 15 ตัว + แท่นชาร์ต 10 ตัว</t>
  </si>
  <si>
    <t xml:space="preserve"> - ใช้เส้นทางเชียงราย - แม่ลอยไร่ - บ้านหลวง - น่าน</t>
  </si>
  <si>
    <t>รับประทานอาหารกลางวันระหว่างเดินทาง</t>
  </si>
  <si>
    <t>เดินทางไปยังโครงการปลูกป่า สร้างคนฯ บ้านเปียงก่อ</t>
  </si>
  <si>
    <t>เดินทางถึงสำนักงานโครงการปลูกป่า สร้างคนฯ บ้านเปียงก่อ</t>
  </si>
  <si>
    <t>รับประทานอาหารเช้า ณ โรงอาหาร โครงการปลูกป่า สร้างคนฯ บ้านเปียงก่อ</t>
  </si>
  <si>
    <t>ออกเดินทางไปยังจุดเดินป่าบ้านบวกอุ้ม</t>
  </si>
  <si>
    <t xml:space="preserve"> - ตามอัธยาศัย</t>
  </si>
  <si>
    <t xml:space="preserve">ฟังบรรยายสรุป โดยนางสาวพัชรินทร์ ปันคำ เจ้าหน้าที่มูลนิธิแม่ฟ้าหลวงฯ </t>
  </si>
  <si>
    <t xml:space="preserve"> - แวะเติมน้ำมันที่ ปตท.ปัว ก่อนขึ้นดอย</t>
  </si>
  <si>
    <t xml:space="preserve">กลุ่มที่ 2 พี่ตุ๊ดตู่ </t>
  </si>
  <si>
    <t>ห้องละหมาด</t>
  </si>
  <si>
    <t xml:space="preserve"> - จัดเตรียมบ้านน้ำรี สำหรับผู้หญิง</t>
  </si>
  <si>
    <t xml:space="preserve"> - จัดเตรียมบ้านน้ำช้าง สำหรับผู้ชาย</t>
  </si>
  <si>
    <t xml:space="preserve"> - แวะเข้าห้องน้ำที่อำเภอบ่อเกลือ</t>
  </si>
  <si>
    <r>
      <t xml:space="preserve"> - ฟังบรรยายสรุปหัวข้อ </t>
    </r>
    <r>
      <rPr>
        <b/>
        <sz val="18"/>
        <color rgb="FF3333FF"/>
        <rFont val="Browallia New"/>
        <family val="2"/>
      </rPr>
      <t xml:space="preserve">"การดำเนินโครงการปลูกป่าฯ จังหวัดน่าน" </t>
    </r>
    <r>
      <rPr>
        <sz val="18"/>
        <color theme="1"/>
        <rFont val="Browallia New"/>
        <family val="2"/>
      </rPr>
      <t xml:space="preserve">โดยนายธีรยุทธ มาวิเลิศ </t>
    </r>
  </si>
  <si>
    <t>หัวหน้างานทีมภาคสนาม พื้นที่ ต.ขุนน่าน ณ ห้องประชุม สนง.บ้านเปียงก่อ</t>
  </si>
  <si>
    <t>พี่ตุ๊ดตู่/โกมิน / น้องมอส /ยานยนต์</t>
  </si>
  <si>
    <r>
      <t xml:space="preserve"> -</t>
    </r>
    <r>
      <rPr>
        <sz val="18"/>
        <color rgb="FFFF0000"/>
        <rFont val="Browallia New"/>
        <family val="2"/>
      </rPr>
      <t xml:space="preserve"> พี่บุญหลาย</t>
    </r>
    <r>
      <rPr>
        <sz val="18"/>
        <rFont val="Browallia New"/>
        <family val="2"/>
      </rPr>
      <t xml:space="preserve"> กล่าวต้อนรับคณะและแนะนำเจ้าหน้าที่ประจำกลุ่ม</t>
    </r>
  </si>
  <si>
    <r>
      <rPr>
        <b/>
        <sz val="18"/>
        <color rgb="FF3333FF"/>
        <rFont val="Browallia New"/>
        <family val="2"/>
      </rPr>
      <t>พี่ฟิลด์/ทีมเปียงก่อเตรียม :</t>
    </r>
    <r>
      <rPr>
        <sz val="18"/>
        <rFont val="Browallia New"/>
        <family val="2"/>
      </rPr>
      <t xml:space="preserve"> คูลเลอร์ชงน้ำแดง 2 ถัง</t>
    </r>
  </si>
  <si>
    <t xml:space="preserve">รับประทานอาหารกลางวัน ณ โรงอาหาร สนง. โครงการปลูกป่าฯ บ้านเปียงก่อ </t>
  </si>
  <si>
    <t>กลุ่มที่พร้อม เริ่มออกเดินทาง (เวลาออกเดินทางเป็นไปตามระยะใกล้ / ไกลของแต่ละหมู่บ้าน)</t>
  </si>
  <si>
    <r>
      <t>จำนวน 91 ท่านๆ ละ 150 บาท</t>
    </r>
    <r>
      <rPr>
        <b/>
        <sz val="18"/>
        <color rgb="FFFF0000"/>
        <rFont val="Browallia New"/>
        <family val="2"/>
      </rPr>
      <t xml:space="preserve"> </t>
    </r>
  </si>
  <si>
    <t xml:space="preserve"> - จับสลากทำอาหาร </t>
  </si>
  <si>
    <t xml:space="preserve"> - ชี้แจกการใช้อุปกรณ์ ข้อควรระวังระหว่างการประกอบอาหาร</t>
  </si>
  <si>
    <t xml:space="preserve">ฟังบรรยายสรุปหัวข้อ "การพัฒนาตามตำราแม่ฟ้าหลวงฯ" โดยนางสาวณัชวรรัศ  ขันติสิทธิ์  </t>
  </si>
  <si>
    <t xml:space="preserve">ผู้จัดการส่วนมหาวิทยาลัยที่มีชีวิต มูลนิธิแม่ฟ้าหลวง ในพระบรมราชูปถัมภ์  </t>
  </si>
  <si>
    <t xml:space="preserve"> - กรณีมีสรุปบทเรียนประจำวัน  โดยทีม Staff TFT</t>
  </si>
  <si>
    <t>รถกะบะ 4 WD มีโครงเช่า ขนกระเป๋า 2 คัน รับสัมภาระ</t>
  </si>
  <si>
    <t xml:space="preserve"> - หากลงจากดอยภูคาให้เลี้ยวซ้ายข้างวัดป่าเหมือด - ถึงกลางหมูบ้านเลี้ยวซ้ายผ่านทุ่งนา</t>
  </si>
  <si>
    <t xml:space="preserve"> - ใช้เส้นทางเลี่ยงเมืองจุดที่ 1</t>
  </si>
  <si>
    <t>ทีมรับคณะออกเดินทางไปกินข้าวเช้า ตามอัธยาศัย</t>
  </si>
  <si>
    <r>
      <t xml:space="preserve">จำนวน 88 ท่านๆ ละ 200 บาท </t>
    </r>
    <r>
      <rPr>
        <b/>
        <sz val="18"/>
        <color rgb="FFFF0000"/>
        <rFont val="Browallia New"/>
        <family val="2"/>
      </rPr>
      <t>- เซ็ทโต๊ะ</t>
    </r>
  </si>
  <si>
    <t xml:space="preserve"> - ใช้รถ 4WD. 4 ประตูไม่มีหลังคา 1 คัน</t>
  </si>
  <si>
    <t xml:space="preserve">มีรายการอาหาร 7 รายการ จองไว้ 90 ท่าน </t>
  </si>
  <si>
    <t xml:space="preserve">การจัดโต๊ะ : นั่งโต๊ะละ 6 - 8 ท่าน </t>
  </si>
  <si>
    <t>2) ลำโพงตัวใหญ่ พร้อมไมล์ลอย นำจากดอยตุงไป 1 ตัว</t>
  </si>
  <si>
    <t xml:space="preserve"> - แวะซื้อวัตถุดิบเครื่องให้ครัวเปียงก่อ ที่แม็คโคน่าน </t>
  </si>
  <si>
    <t>3) ลำโพงแบบสะพาย พร้อมไมค์ลอย 1 ตัว จากดอยตุงไป 1 ตัว</t>
  </si>
  <si>
    <t>ป๊อป / พี่ตุ๊ดตู่</t>
  </si>
  <si>
    <t>เต็นท์ใหญ๋ (คนส่วนสูง 183)</t>
  </si>
  <si>
    <t>พี่ตุ๊ดตู่ โทรแจ้งการเดินทางของคณะให้ร้านกิ่งโพธิ์ทราบ</t>
  </si>
  <si>
    <t>พี่ตุ๊ดตู่/ร้านอาหารกิ่งโพธิ์</t>
  </si>
  <si>
    <t xml:space="preserve"> - เตรียมกระติกแชร์น้ำ LU  4 อัน เอาไปใส่ของเบรคที่ฝายแก้ง</t>
  </si>
  <si>
    <t xml:space="preserve"> - น้ำยาล้างห้องน้ำ/ถุงดำไซน์เล็ก+ใหญ่ อย่างละ 4 ใบ</t>
  </si>
  <si>
    <t xml:space="preserve"> ** เอาชุดลำโพงล้อลาก+ชุดลำโพงสะพาย อย่างละ 1 ตัว จากดอยตุงไปไว้ให้วันที่ 1/9/62</t>
  </si>
  <si>
    <t xml:space="preserve"> - แจ้งยานยนต์+พขร.เช่า ให้เตรียมกระบอกน้ำดื่มและกล่องข้าว ส่วนตัวไปด้วย</t>
  </si>
  <si>
    <t xml:space="preserve"> - ยานยนต์ไปขนน้ำดื่มถังที่บ่อเกลือ 15 ถัง</t>
  </si>
  <si>
    <t>พี่จอห์น/พี่หนานสิทธิ์/โกมิน/น้องมอส</t>
  </si>
  <si>
    <t xml:space="preserve"> - ยานยนต์ไปรับน้ำถังที่บ่อเกลือ 15 ถัง</t>
  </si>
  <si>
    <t xml:space="preserve"> - เอาชุดกระเป๋าผ้า LU 69 ชุด/ชุดลำโพง1ชุด+</t>
  </si>
  <si>
    <t>ลำโพงสะพาย1 ชุด+น้ำขวดดอยตุง7 แพ็ค+ชุดยาประจำรถ16ชุด</t>
  </si>
  <si>
    <t xml:space="preserve"> +ร่ม 32 คัน</t>
  </si>
  <si>
    <t xml:space="preserve"> - วิทยุ 5 ตัว</t>
  </si>
  <si>
    <t xml:space="preserve"> - ของจะฝากไว้ที่ห้องพัสดุกลางดอยตุง </t>
  </si>
  <si>
    <t>ซึ่งต้องขนของออกตอนเย็นวันที่ 31 ส.ค.</t>
  </si>
  <si>
    <t>เพราะวันที่ 1 ก.ย. เป็นอาทิตย์พัสดุปิด</t>
  </si>
  <si>
    <t xml:space="preserve">น้อยโอ๋ พี่ตุ๊ดตู่ </t>
  </si>
  <si>
    <t xml:space="preserve"> - แวะซื้อน้ำผลไม้ดอยคำ</t>
  </si>
  <si>
    <t xml:space="preserve"> - แวะเข้าไปที่ฝายแก้ง และสนง.มูลนิธิฯ บ้านน้ำป้าก</t>
  </si>
  <si>
    <t>แวะเอาของไปให้เตรียมสถานที่เอาไปให้</t>
  </si>
  <si>
    <t xml:space="preserve"> - เคลียร์เอกสารค่าใช้จ่ายต่างในการดูงานที่บ้านน้ำป้าก</t>
  </si>
  <si>
    <t xml:space="preserve"> - เคลียร์เอกสารค่าใช้จ่ายต่างๆ ในส่วนของที่เปียงก่อ</t>
  </si>
  <si>
    <t>เมนูอาหารว่าง ณ เนินกระจกบ้านน้ำป้าก</t>
  </si>
  <si>
    <t xml:space="preserve"> - จัดเก้าอี้ไว้ 80 ตัว</t>
  </si>
  <si>
    <t xml:space="preserve"> - รับประทานอาหารว่าง ณ สวนพี่แต้ว</t>
  </si>
  <si>
    <t>เมนูอาหารว่าง ณ สวนพี่แต้ว</t>
  </si>
  <si>
    <t xml:space="preserve"> - รถส่งพี่ฟิลด์ ไปสนามบินน่าน เพื่อเดินกลับ กทม. โดยสายการบินไทยแอร์เอเชีย</t>
  </si>
  <si>
    <t>เที่ยวบิน FD3555 เวลา 09:20-10:25 น.</t>
  </si>
  <si>
    <t>พี่ฟิลด์ / โกมิน / ยานยนต์</t>
  </si>
  <si>
    <t xml:space="preserve">กลุ่มที่ 1 น้องหนิง (การเงิน) </t>
  </si>
  <si>
    <t xml:space="preserve"> - ประสานเคลียร์เอกสารการเงินกับพี่หนานสิทธิ์ + น้องหนิง การเงิน</t>
  </si>
  <si>
    <t>เคยผ่าตัดเอ็นร้อยหวาย ขา 2 ข้าง/ เคยเข่าหลุด</t>
  </si>
  <si>
    <t>ลำไส้แปรปรวนบ่อย จึงกังวลเรื่องห้องน้ำ หากต้องเดินทางไกล/ ไมเกรน เจอเเดดเเรงสายตาพร่า</t>
  </si>
  <si>
    <t>มิ้น</t>
  </si>
  <si>
    <t>รัชนก ชินูปการพงศ์</t>
  </si>
  <si>
    <t>รัช</t>
  </si>
  <si>
    <t>081-413-7776</t>
  </si>
  <si>
    <t>ไมเกรน เจอแดดแรงจะตาพร่าและปวดหัวมาก</t>
  </si>
  <si>
    <t>เคยกระดูกร้าวที่นิ้วก้อยเท้าข้างซ้าย</t>
  </si>
  <si>
    <t>กระดูกหัก กระดูกยังสมานไม่ดี (ตอนนี้ผ่านมา2 เดือนแล้ว) หมอห้ามวิ่ง แต่ยังเดินได้ปกติ</t>
  </si>
  <si>
    <t xml:space="preserve"> ผู้เข้าร่วม 57 คน+ทีมงาน 11 คน  = 68 คน</t>
  </si>
  <si>
    <t>อาการเมารถ 
(5 = เมามาก)</t>
  </si>
  <si>
    <t xml:space="preserve">ศุภฤกษ์ กัลปพงศ์ </t>
  </si>
  <si>
    <t>staff TFT</t>
  </si>
  <si>
    <t>**** หมายเหตุ staff ผู้หญิง จะสลับกับไปนอนที่เรือนนอนยาว คืนละ 2 คน</t>
  </si>
  <si>
    <t>คืนที่ 2 ก.ย. 62 - มิ้นและเตย</t>
  </si>
  <si>
    <t>คืนที่ 3 ก.ย. 62- กีนและซัน</t>
  </si>
  <si>
    <t>คืนที่ 4 ก.ย. 62 - เผอิญและสนุ๊ก</t>
  </si>
  <si>
    <t>จัดที่นอน 4 ที่พอ</t>
  </si>
  <si>
    <t>(3 กย นอนเรือนยาว)</t>
  </si>
  <si>
    <t xml:space="preserve">TFT Staff ญ </t>
  </si>
  <si>
    <t>(2 กย นอนเรือนยาว)</t>
  </si>
  <si>
    <t>(4 กย นอนเรือนยาว)</t>
  </si>
  <si>
    <t>ภููมิแพ้หนักมาก (แมลง,ยุง,อากาศชื่น)</t>
  </si>
  <si>
    <t>Group : Teach for Thailand</t>
  </si>
  <si>
    <t>ศษ.356 กทม.</t>
  </si>
  <si>
    <t>กร.1736 ชร.</t>
  </si>
  <si>
    <t>นายอาทิตย์  คำบุผา</t>
  </si>
  <si>
    <t>นายไสว ชาญศักดิ์</t>
  </si>
  <si>
    <t>086-155-4283</t>
  </si>
  <si>
    <t>089-556-4217</t>
  </si>
  <si>
    <t>062-785-7722</t>
  </si>
  <si>
    <t>นายปกรณ์ ซาวคำเขตต์</t>
  </si>
  <si>
    <t>034</t>
  </si>
  <si>
    <t>082-8961134</t>
  </si>
  <si>
    <t>6 กบ 9658 กทม.</t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</si>
  <si>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อิ่ม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</si>
  <si>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เรือนอัญชัน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</si>
  <si>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เพชร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</si>
  <si>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ส้มโอ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</si>
  <si>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ณัท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</si>
  <si>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ซิม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</si>
  <si>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เอิร์ธ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</si>
  <si>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จ๊ะเอ๋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</si>
  <si>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มิลค์</t>
    </r>
  </si>
  <si>
    <t>กระบะ4 ประตู มีหลังคา (น่าน)</t>
  </si>
  <si>
    <t>ธาน</t>
  </si>
  <si>
    <t>นายวินัย สามศรี</t>
  </si>
  <si>
    <t>IT ช่างภาพ</t>
  </si>
  <si>
    <t>เติ้ล</t>
  </si>
  <si>
    <t>หนิว</t>
  </si>
  <si>
    <t>เจน (เมารถมาก)</t>
  </si>
  <si>
    <t>นูนู่ (เมารถมาก)</t>
  </si>
  <si>
    <t>อองฟองต์</t>
  </si>
  <si>
    <t>มิกว์ (เมารถมาก)</t>
  </si>
  <si>
    <t>โฟม (เมารถมาก)</t>
  </si>
  <si>
    <t>เอิร์ท (ช)</t>
  </si>
  <si>
    <t>บะห์ (เมารถมาก)</t>
  </si>
  <si>
    <t>นัท (ญ)</t>
  </si>
  <si>
    <t>ณิชกุล</t>
  </si>
  <si>
    <t>สัมโอ</t>
  </si>
  <si>
    <t>รัช (เมารถ)</t>
  </si>
  <si>
    <t>โนนา</t>
  </si>
  <si>
    <t>ชัชวาล</t>
  </si>
  <si>
    <t>เอิร์ธ (ญ)</t>
  </si>
  <si>
    <t>มิลด์</t>
  </si>
  <si>
    <t>เบ๊</t>
  </si>
  <si>
    <t>มะกรูต</t>
  </si>
  <si>
    <t>กจ.1497 ชร.</t>
  </si>
  <si>
    <t>นายเสงี่ยม</t>
  </si>
  <si>
    <t>กจ.6053 ชร.</t>
  </si>
  <si>
    <t>ตะวัน</t>
  </si>
  <si>
    <t>ไสว</t>
  </si>
  <si>
    <t>7 กต 2960 กทม.</t>
  </si>
  <si>
    <t>7 กต 3019 กทม.</t>
  </si>
  <si>
    <t>7 กต 3021 กทม.</t>
  </si>
  <si>
    <t>7 กต 3023 กทม.</t>
  </si>
  <si>
    <t>7 กต 3028 กทม.</t>
  </si>
  <si>
    <t>7 กต 3029 กทม.</t>
  </si>
  <si>
    <t>7 กต 2961 กทม.</t>
  </si>
  <si>
    <t>002</t>
  </si>
  <si>
    <t>016</t>
  </si>
  <si>
    <t>350</t>
  </si>
  <si>
    <t>022</t>
  </si>
  <si>
    <t>012</t>
  </si>
  <si>
    <t>025</t>
  </si>
  <si>
    <t>นายเปรม พรมใจ</t>
  </si>
  <si>
    <t>031</t>
  </si>
  <si>
    <t>6 กบ 9622 กทม.</t>
  </si>
  <si>
    <t>6 กบ 9448 กทม.</t>
  </si>
  <si>
    <t>นายประสิทธิ์ ปัญญาใจ</t>
  </si>
  <si>
    <t>นายอดิศักดิ์ ขัติยะ</t>
  </si>
  <si>
    <t>นายอุดมศักดิ์ แก้วดำ</t>
  </si>
  <si>
    <t>020</t>
  </si>
  <si>
    <t>019</t>
  </si>
  <si>
    <t>029</t>
  </si>
  <si>
    <t>081-032-1846</t>
  </si>
  <si>
    <t>085-250-8830</t>
  </si>
  <si>
    <t>098-506-2214</t>
  </si>
  <si>
    <t>093-256-6866</t>
  </si>
  <si>
    <t>098-3549519</t>
  </si>
  <si>
    <t>086-422-9574</t>
  </si>
  <si>
    <t>081-035-0094</t>
  </si>
  <si>
    <t>088-434-9463</t>
  </si>
  <si>
    <t>082-952-3922</t>
  </si>
  <si>
    <t xml:space="preserve"> 086-422-9574 </t>
  </si>
  <si>
    <t>นายพนม วงศ์ษา</t>
  </si>
  <si>
    <t>นายสมชาย อุตระกาศ</t>
  </si>
  <si>
    <t>นายสมศักดิ์ จักร์แก้ว</t>
  </si>
  <si>
    <t>นายพยุงศักดิ์ จันโย</t>
  </si>
  <si>
    <t>นายอนันต์ วงค์กันทะ</t>
  </si>
  <si>
    <t>นายวัชระ อินต๊ะวงศ์</t>
  </si>
  <si>
    <t>6 กบ 9486 กทม.</t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</si>
  <si>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ตี้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</si>
  <si>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กวาง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</si>
  <si>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ปอ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</si>
  <si>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อองฟอง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</si>
  <si>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ปู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</si>
  <si>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หนุงหนิง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</si>
  <si>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โมนา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</si>
  <si>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ไวท์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</si>
  <si>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ฟิล์ม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</si>
  <si>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น้ำกรอง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</si>
  <si>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วาล์ว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</si>
  <si>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เจน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</si>
  <si>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ก๊อบแก๊บ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</si>
  <si>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พัน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</si>
  <si>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ปัน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</si>
  <si>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นัท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</si>
  <si>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เรือนแค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</si>
  <si>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ธาม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</si>
  <si>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ฟลุ๊ค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</si>
  <si>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พจน์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</si>
  <si>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ซัน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</si>
  <si>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เกริก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</si>
  <si>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นัท/เบ๊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</si>
  <si>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เด๋า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</si>
  <si>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แบงค์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</si>
  <si>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มิว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</si>
  <si>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มะกรูด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</si>
  <si>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อิบ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</si>
  <si>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บ้านยางนา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</si>
  <si>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มด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</si>
  <si>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ติว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</si>
  <si>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บะห์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</si>
  <si>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ก้อย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</si>
  <si>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บ้านประดู่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</si>
  <si>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นัท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</si>
  <si>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ตาล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</si>
  <si>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มาย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</si>
  <si>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หมูหญิง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</si>
  <si>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บ้านพระเจ้าห้าพระองค์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</si>
  <si>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นุ๊ก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</si>
  <si>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ไอซ์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</si>
  <si>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แป้ง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</si>
  <si>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จ๋า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</si>
  <si>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บ้านกาแฟ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</si>
  <si>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บ้านชาอัสสัม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</si>
  <si>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หมิว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</si>
  <si>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ออม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</si>
  <si>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มุก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</si>
  <si>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หนูนา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</si>
  <si>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บ้านหวายน้ำผึ้ง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</si>
  <si>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พลอย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</si>
  <si>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ใหม่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</si>
  <si>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นูนู่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</si>
  <si>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บีม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</si>
  <si>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บ้านพยุง</t>
    </r>
  </si>
  <si>
    <t>วสิษฐา ฉาบเทียบทอง</t>
  </si>
  <si>
    <t>ซีตีฟาตีเมาะ จีเลาะ</t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</si>
  <si>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โฟม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</si>
  <si>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มิกซ์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</si>
  <si>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ดี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</si>
  <si>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ซัน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</si>
  <si>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บ้านมะค่า</t>
    </r>
  </si>
  <si>
    <t>ธนัชพร ฉันทาภิสิทธิ</t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</si>
  <si>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</t>
    </r>
    <r>
      <rPr>
        <b/>
        <sz val="16"/>
        <color theme="1"/>
        <rFont val="Adobe Garamond Pro Bold"/>
        <charset val="222"/>
      </rPr>
      <t>รัช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</si>
  <si>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ไพลิน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</si>
  <si>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อีฟ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</si>
  <si>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เตย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</si>
  <si>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 บ้านมะกอก</t>
    </r>
  </si>
  <si>
    <t>ภารดี เลิศวิริทธิ์</t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</si>
  <si>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มิ้น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</si>
  <si>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กีน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</si>
  <si>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เผอิญ</t>
    </r>
  </si>
  <si>
    <r>
      <rPr>
        <sz val="14"/>
        <color theme="1"/>
        <rFont val="Adobe Garamond Pro Bold"/>
        <family val="1"/>
      </rPr>
      <t xml:space="preserve"> ชื่อเล่น</t>
    </r>
    <r>
      <rPr>
        <sz val="16"/>
        <color theme="1"/>
        <rFont val="Adobe Garamond Pro Bold"/>
        <family val="1"/>
      </rPr>
      <t xml:space="preserve">  :  สนุ๊ก</t>
    </r>
  </si>
  <si>
    <r>
      <rPr>
        <sz val="14"/>
        <color theme="1"/>
        <rFont val="Adobe Garamond Pro Bold"/>
        <charset val="222"/>
      </rPr>
      <t xml:space="preserve"> เปียงก่อ </t>
    </r>
    <r>
      <rPr>
        <sz val="16"/>
        <color theme="1"/>
        <rFont val="Adobe Garamond Pro Bold"/>
        <family val="1"/>
      </rPr>
      <t>: บ้านมะกอก</t>
    </r>
  </si>
  <si>
    <t>นายธีรพงษ์ พรมเดช</t>
  </si>
  <si>
    <t xml:space="preserve"> - เอาของลงที่สนง.เปียงก่อ</t>
  </si>
  <si>
    <t xml:space="preserve"> 20:30 น.</t>
  </si>
  <si>
    <t>พูดคุยกับพี่จอห์น เรื่องการเตรียมและกำลังในการเตรียมงาน ก่อนคณะมา</t>
  </si>
  <si>
    <t>22:30 น.</t>
  </si>
  <si>
    <t>07:00 น.</t>
  </si>
  <si>
    <t>ไปพูดคุยกับผู้ใหญ่บ้านเปียงก่อ ขอนำคณะลงชุมชนวันที่ 4 ก.ย. 62</t>
  </si>
  <si>
    <t xml:space="preserve"> - พี่จอห์นช่วยประสาน และร่วมพูดคุยด้วย</t>
  </si>
  <si>
    <t>08:45 น.</t>
  </si>
  <si>
    <t>เดินทางไปพูดคุยกับผู้ใหญ่บ้านบวกหญ้า ขอนำคณะลงชุมชนวันที่ 4 ก.ย. 62</t>
  </si>
  <si>
    <t>พี่บอย ยานยนต์</t>
  </si>
  <si>
    <t>พูดคุยและปรึกษากับพี่จอห์น+พี่หนานสิทธิ์+พี่หนิง+พี่พร/พี่แก้ว เกี่ยวกับการเตรียมการรับคณะ ในพื้นที่</t>
  </si>
  <si>
    <t xml:space="preserve"> - </t>
  </si>
  <si>
    <t xml:space="preserve"> - เดินสำรวจดูพื้นที่โดยรอบพื้นที่ สนง.เปียงก่อ</t>
  </si>
  <si>
    <t>โกมิน+น้องมอส</t>
  </si>
  <si>
    <t xml:space="preserve">ดูสถานที่เตรียมการรับคณะในพื้นที่ สนง.เปียงก่อ </t>
  </si>
  <si>
    <t xml:space="preserve"> - แจ้งขอใช้พื้นที่โรงเรียนบ้านด่าน ในการจอดรับคณะเดินป่า</t>
  </si>
  <si>
    <t>เดินทางไปพูดคุยกับผู้ใหญ่บ้านง้อมเปา ขอนำคณะลงชุมชนวันที่ 4 ก.ย. 62</t>
  </si>
  <si>
    <t>08:15 น.</t>
  </si>
  <si>
    <t>13:45 น.</t>
  </si>
  <si>
    <t>14:15 น.</t>
  </si>
  <si>
    <t>พูดคุยกับทีมเดินป่า เพื่อปรับแผน กำลังพลในการเดินป่าจริงวันที่ 3 ก.ย.</t>
  </si>
  <si>
    <t>โกมิน/ทีมปิดทอง</t>
  </si>
  <si>
    <t>ประชุมสรุปงานการเตรียมงานกับ หน.แต่ละทีมรับผิดชอบ</t>
  </si>
  <si>
    <t xml:space="preserve"> - พี่จอห์น/พี่หนานสิทธิ์/พี่หนิง/พี่พร</t>
  </si>
  <si>
    <t>เดินทางกลับ สนง.เปียงก่อ กินข้าวเย็น</t>
  </si>
  <si>
    <t xml:space="preserve"> - ไปเช็คจุดข้ามน้ำข้างวัดป่าบ้านด่าน</t>
  </si>
  <si>
    <t>โกมิน/พี่น้อยโอ๋</t>
  </si>
  <si>
    <t xml:space="preserve">ประชุมสรุปงานการเตรียมงานกับ หน.แต่ละทีมรับผิดชอบ </t>
  </si>
  <si>
    <t>ไปซื้อของให้ทีมเตรียมสถานที่ รับคณะ</t>
  </si>
  <si>
    <t>อ.ปัว</t>
  </si>
  <si>
    <t>น้องมอส/ยานยนต</t>
  </si>
  <si>
    <t xml:space="preserve"> - อัพเดท Acton Plan และข้อมูลของคณะ</t>
  </si>
  <si>
    <t>สนง.เปียง่ก่อ</t>
  </si>
  <si>
    <t>12:30 น.</t>
  </si>
  <si>
    <t>สรุปแผนงานการเตรียมการ และจัดของที่จะใช้ลง สนง.ปิดทอง</t>
  </si>
  <si>
    <t xml:space="preserve"> +กระติกแช่ของLU 4 ใบ+วิทยุ 11 ตัว+ปริ้นแท็กกระเป๋า +ของเซตรถคณะ</t>
  </si>
  <si>
    <t>ยานยนต์ 10 คัน + รถFTN 4WD เช่า 4 รวม 14 คัน</t>
  </si>
  <si>
    <t>ประชุมเตรียมการรับคณะ TFT กับทีมเปียงก่อ</t>
  </si>
  <si>
    <t>6++</t>
  </si>
  <si>
    <t>10:30 น.</t>
  </si>
  <si>
    <t>โกมิน พร้อมของที่ต้องใช้ ออกเดินทางจาก สนง.เปียงก่อ ไปยัง สนง.ปิดทอง น่าน</t>
  </si>
  <si>
    <t xml:space="preserve"> - น้องมอส เช็คความเรียบร้อยพื้นที่ทำกิจกรรมของคณะ TFT ที่ สนง.เปียงก่อ</t>
  </si>
  <si>
    <t>โกมิน/พี่บอย พี่บราว ยานยนต์</t>
  </si>
  <si>
    <t xml:space="preserve"> - พี่ตุ๊ดตู่ ส่งรถที่ออกจากดอยตุง ไปรับพี่ฟิลด์ ที่สนามบินน่าน 1 คัน</t>
  </si>
  <si>
    <t>รถรับพี่ฟิลด์ ที่เดินทางถึงสนามบินน่าน (เที่ยวบินไทยแอร์เอเชีย FD3552 11:40-12:55 น.) ส่งที่โรงแรมข่วงช้างค้ำ</t>
  </si>
  <si>
    <t xml:space="preserve"> - พูดคุยทำความเข้าใจในแผนการรับคณะที่ทาง MFLF เตรียม พร้อมแผนสำรวง</t>
  </si>
  <si>
    <t>โกมิน โทรประสานมิ้นท์ น้ำป้าก</t>
  </si>
  <si>
    <t>เตรียม : พี่เท พี่มิ้น ทีมน้ำป้าก</t>
  </si>
  <si>
    <t xml:space="preserve">เดินทางถึงสวนพี่แต้ว </t>
  </si>
  <si>
    <t>กลับวันที่ 4 เที่ยวบินที่ FD 3557 เวลา 16:15 - 17:25 น.</t>
  </si>
  <si>
    <t>กลับวันที่ 5 เที่ยวบินที่ FD 3553 เวลา 14:00 - 15:10 น</t>
  </si>
  <si>
    <t>กลับวันที่ 5 เที่ยวบินที่ FD 3557 เวลา 16:15 - 17:25 น.</t>
  </si>
  <si>
    <t>นายเบน</t>
  </si>
  <si>
    <t>พี่เท/ทีมน้ำป้าก</t>
  </si>
  <si>
    <t>09.30 น.</t>
  </si>
  <si>
    <t>พร้อมกันที่ ปั้ม ปตท.ดอยสะเก็น ตั้งขบวนออกเดินทางไปยัง ณ สำนักงานปิดทองฯ น่าน</t>
  </si>
  <si>
    <t xml:space="preserve">พี่ฟิลด์ พี่ตุ๊ดตู่  โกมิน เติ้ล บราว ยานยนต์น่าน รถเช่า และทีมยานยนต์ </t>
  </si>
  <si>
    <t>พี่ตุ๊ดตู่เตรียม :</t>
  </si>
  <si>
    <t>2) น้ำดื่ม / ลูกอม /ทิชชู่</t>
  </si>
  <si>
    <t>ทีม มฟล.และยานยนต์ รถเช่า รับประทานอาหารเช้า</t>
  </si>
  <si>
    <t xml:space="preserve"> - ให้เงินไปทานเอง</t>
  </si>
  <si>
    <t xml:space="preserve">  - แจกน้ำขวดดอยตุง ให้คณะคนที่ไม่เอาขวดน้ำส่วนตัวเองมาโดยให้เขียนชื่อติด แล้วตลอดกิจกรรมดูงาน</t>
  </si>
  <si>
    <t>โกมิน / ทีม TFT</t>
  </si>
  <si>
    <t xml:space="preserve"> - แบ่งกลุ่มเข้าฐานเรียนรู้ 4 กลุ่ม โดยโกมิน </t>
  </si>
  <si>
    <t xml:space="preserve">  - กลุ่มละ 14 -15 คน</t>
  </si>
  <si>
    <t>ลุงจอน/พี่กุ้งนาง/ป้าผัน</t>
  </si>
  <si>
    <t>พี่พร/พี่แก้ว</t>
  </si>
  <si>
    <t>มิว TFT</t>
  </si>
  <si>
    <t xml:space="preserve"> - นัดหมายเวลาและแจ้งกำหนดการวันถัดไป</t>
  </si>
  <si>
    <r>
      <rPr>
        <b/>
        <sz val="18"/>
        <color theme="1"/>
        <rFont val="Browallia New"/>
        <family val="2"/>
      </rPr>
      <t xml:space="preserve"> ลุงจอนเตรียม : </t>
    </r>
    <r>
      <rPr>
        <sz val="18"/>
        <color theme="1"/>
        <rFont val="Browallia New"/>
        <family val="2"/>
      </rPr>
      <t>เช็คโปรเจคเตอร์ เครื่องเสียง ไมค์ลอย</t>
    </r>
  </si>
  <si>
    <r>
      <rPr>
        <b/>
        <sz val="18"/>
        <color theme="1"/>
        <rFont val="Browallia New"/>
        <family val="2"/>
      </rPr>
      <t xml:space="preserve">ทีมดูแลเครื่องดื่ม </t>
    </r>
    <r>
      <rPr>
        <sz val="18"/>
        <color theme="1"/>
        <rFont val="Browallia New"/>
        <family val="2"/>
      </rPr>
      <t>: ตั้งเครื่องดื่มและน้ำร้อนไว้ที่ห้องประชุม</t>
    </r>
  </si>
  <si>
    <t xml:space="preserve"> - ขาตั้งฟลิปชาร์จ 5 ตัว+ปากกาเคมี 5 ชุด </t>
  </si>
  <si>
    <t>พี่กุ้งนาง</t>
  </si>
  <si>
    <t xml:space="preserve"> - พี่ตุ๊ด/ป๊อป/พี่หนานสิทธิ์/น้องทราย พาไปฝั่งบ้านริมน้ำ</t>
  </si>
  <si>
    <t xml:space="preserve"> - ป้านางหรือป้าสม สแตนบายเผื่อคณะขอผ้าห่มเพิ่ม หรือรองเท้าแตะ</t>
  </si>
  <si>
    <t>พี่หนานสิทธ์</t>
  </si>
  <si>
    <t>ลุงจอน</t>
  </si>
  <si>
    <t xml:space="preserve"> *** ลุงจอน อยู่สแตนบายทุกวันระหว่างคณะทำกิจกรรม จนคณะเข้าที่พักเรียบร้อย เผื่อกรณีไฟดับ ต้องใช้ไฟปั่น</t>
  </si>
  <si>
    <t xml:space="preserve">ลุงจอน </t>
  </si>
  <si>
    <t>พี่แก้ว/พี่พร/ทีมแม่ครัว/โกมิน</t>
  </si>
  <si>
    <t>ลำโพงแบบสะพาย 5 ตัว/ถังคูลเลอร์ 2 ใบ พร้อมน้ำดื่ม/ทิชชู่ 5 ม้วน / ตระเกียงไฟฟ้านิออน  4 อัน ใช้ในห้องน้ำ</t>
  </si>
  <si>
    <t>พี่บรุ๊ค ยานยนต์/โกมิน</t>
  </si>
  <si>
    <t xml:space="preserve">เดินทางออกจากโครงการปลูกป่าฯ บ้านเปียงก่อ ไปยังสำนักงานเปียงซ้อ </t>
  </si>
  <si>
    <t>(คณะ 68 +ทีมรับคณะ 5 +ทีมเปียง 7+ ยานยนต์ 16)</t>
  </si>
  <si>
    <t xml:space="preserve"> - เตรียมถุงกระดาษหยิบขนมปังคนละ2ชิ้น กล้วย1ลูก น้ำผลไม้ดอยคำ 1 กล่อง</t>
  </si>
  <si>
    <t>พี่ตุ๊ดตู่ เตรียมกระดาษ+น้ำผลไม้มาให้</t>
  </si>
  <si>
    <t xml:space="preserve"> คณะหยิบอาหารว่างใส่ถุงกระดาษของส่วนตัว พร้อมกรองน้ำใส่กระบอกน้ำตัวเอง</t>
  </si>
  <si>
    <t xml:space="preserve"> - เตรียมน้ำดื่มให้คณะ เติมน้ำดื่มใส่กระบอกน้ำ</t>
  </si>
  <si>
    <t xml:space="preserve"> - เตรียมน้ำใส่ถังน้ำสีฟ้า 2 ถัง (เตรียมมาจากดอยตุง) เอาขึ้นรถ เบอร์ 2 เพื่อให้คณะเติมก่อนเดินป่า</t>
  </si>
  <si>
    <t>รถตั้งขบวนหน้าสำนักงาน</t>
  </si>
  <si>
    <t>ลานศูนย์สุขภาพภูฟ้าบ้านบวกอุ้ม</t>
  </si>
  <si>
    <t xml:space="preserve"> - ทีมงานนำเดิน 5 กลุ่มได้แก่ </t>
  </si>
  <si>
    <t xml:space="preserve">พี่เลี้ยงประจำกลุ่มที่ 1 พี่จอห์น พี่ก้อง พี่นัท </t>
  </si>
  <si>
    <t>พี่เลี้ยงประจำกลุ่มที่ 2 พี่บุญหลาย พี่สุโรจน์ พี่ดอน</t>
  </si>
  <si>
    <t>พี่เลี้ยงประจำกลุ่มที่ 3 ผช.จันทร์ พี่ศรี ป๊อป</t>
  </si>
  <si>
    <t>พี่เลี้ยงประจำกลุ่มที่ 4 พี่โอ๋(ญ) พี่ฤทธิ์  พี่เอก(พรหมพินิจ)</t>
  </si>
  <si>
    <t xml:space="preserve">พี่เลี้ยงประจำกลุ่มที่ 5 พี่สุผล พี่น้อยโอ๋ พี่สัน </t>
  </si>
  <si>
    <t xml:space="preserve">  - เตรียมเสียม 1 อัน / เชือก 1 เส้น (ผูกช่วยเดิน)</t>
  </si>
  <si>
    <t>พี่ก้อง</t>
  </si>
  <si>
    <t>พี่น้อยโอ๋</t>
  </si>
  <si>
    <t xml:space="preserve"> - เตรียมเสียม 1 อัน</t>
  </si>
  <si>
    <t xml:space="preserve"> - เตรียมเสียบ 1 อัน</t>
  </si>
  <si>
    <t>พี่บุญหลาย</t>
  </si>
  <si>
    <t xml:space="preserve"> - ลำโพงสะบาย 5 ตัว </t>
  </si>
  <si>
    <t>น้องมอส/โกมิน</t>
  </si>
  <si>
    <t>แจกวิทยุกลุ่มละ 1 ตัว</t>
  </si>
  <si>
    <t xml:space="preserve"> - ประสานทำความสะอาดที่ห้องน้ำ สนง.เปียงก่อ</t>
  </si>
  <si>
    <t>พี่จอห์น/พี่น้อยโอ๋/พี่ก้อง</t>
  </si>
  <si>
    <t>เดินทางจาก สนง.เปียงซ้อ ไปยังที่ลานศูนย์สุขภาพภูฟ้าบ้านบวกอุ้ม</t>
  </si>
  <si>
    <t>รถส่งคณะเข้าห้องน้ำที่ สนง.เปียงซ้อ เข้าห้องน้ำ</t>
  </si>
  <si>
    <t>09:10 น.</t>
  </si>
  <si>
    <t>09:20 น.</t>
  </si>
  <si>
    <t>เดินทางถึงลานศูนย์สุขภาพภูฟ้าบ้านบวกอุ้ม</t>
  </si>
  <si>
    <t xml:space="preserve"> - เช็คระดับการไหลของน้ำน่าน สามารถเดินข้ามได้หรือป่าว</t>
  </si>
  <si>
    <t>จุดข้ามน้ำข้างโรงเรียนบ้านด่าน</t>
  </si>
  <si>
    <t xml:space="preserve"> - เตรียมเชือก ไว้มัดเดินข้ามน้ำน่าน</t>
  </si>
  <si>
    <t>พี่ฟิลด์/ยานยนต์</t>
  </si>
  <si>
    <t xml:space="preserve"> - รถยานยนต์สแตนบายรอ เพื่อยืนยันจากทีมดูระดับน้ำน่าน 30นาที - 1 ชั่วโมง</t>
  </si>
  <si>
    <t xml:space="preserve"> -โกมิน ผ่านวิทยุ แจ้งพี่พร โรงอาหาร สนง.บ้านเปียงก่อ </t>
  </si>
  <si>
    <t>เวลาที่คณะจะทานข้าว ก่อนคณะออกเดินทาง</t>
  </si>
  <si>
    <t xml:space="preserve"> - พี่บุญหลาย กล่าวต้อนรับคณะและแนะนำเจ้าหน้าที่ประจำกลุ่ม</t>
  </si>
  <si>
    <r>
      <rPr>
        <b/>
        <sz val="18"/>
        <color rgb="FFFF0000"/>
        <rFont val="Browallia New"/>
        <family val="2"/>
      </rPr>
      <t xml:space="preserve">option : แผน 2 </t>
    </r>
    <r>
      <rPr>
        <sz val="18"/>
        <color rgb="FFFF0000"/>
        <rFont val="Browallia New"/>
        <family val="2"/>
      </rPr>
      <t>กรณีฝนตกไม่สามารถเดินและข้ามน้ำน่านได้ จะเปลี่ยนมาเดินเส้นสระ/บ่อ 4 เปียงซ้อ ไปยังสำนักงานเปียงซ้อ ระยะทางประมาณ 800 เมตร ใช้เวลา 45 นาที (ต้องแจ้งก่อน 08:00 น.เพื่อเตรียมการ)</t>
    </r>
  </si>
  <si>
    <t xml:space="preserve"> พี่จอห์น จะเป็นคนช่วยตัดสินใจ ตามความเหมาะหน้างาน</t>
  </si>
  <si>
    <t xml:space="preserve"> พี่จอห์น / ทีมน่าน</t>
  </si>
  <si>
    <t xml:space="preserve"> - รอยืนยันแจ้งจากโกมิน จะเช็คกับคณะจะกินข้าวตอนกี่โมง</t>
  </si>
  <si>
    <t xml:space="preserve"> - ลุงจอนเตรียมลำโพง เครื่องเสียงสำหรับ 2 จุด โรงอาหาร และห้องประชุม</t>
  </si>
  <si>
    <r>
      <rPr>
        <sz val="18"/>
        <color theme="1"/>
        <rFont val="Browallia New"/>
        <family val="2"/>
      </rPr>
      <t>ผู้นำฯ : ผญ.ศรี(บวกหญ้า) ผญ.ทร(เปียงก่อ)  ผญ.ผ่อง (บ้านด่าน) กำนันมงคล พรหมพินิจ (ถ้าท่านไหนติดงานจะส่งตัวแทนมา)</t>
    </r>
  </si>
  <si>
    <t>พี่กุ้งนาง/ไก่/ทราย/พี่หนุย/หนิง(การเงิน)</t>
  </si>
  <si>
    <t>11:00 น</t>
  </si>
  <si>
    <t xml:space="preserve">เดินทางถึงสำนักงานเปียงก่อ อาบน้ำ </t>
  </si>
  <si>
    <t>รับประทานอาหารกลางวัน ณ โรงอาหาร เปียงก่อ</t>
  </si>
  <si>
    <t>ป๊อป</t>
  </si>
  <si>
    <t>ถ้ามีเวลาเหลือแจ้งพี่เลี้ยงแต่ละกลุ่ม (แบ่งกลุ่มลงหมู่บ้าน)</t>
  </si>
  <si>
    <t xml:space="preserve"> - แล้วแบ่งกลุ่มพูดคุย 3 กลุ่ม</t>
  </si>
  <si>
    <t>พี่หนิง/พี่หนานสิทธิ์/ทีมเปียง</t>
  </si>
  <si>
    <t>พี่กุ้งนาง/ป้าผัน</t>
  </si>
  <si>
    <r>
      <rPr>
        <sz val="18"/>
        <color rgb="FF3333FF"/>
        <rFont val="Browallia New"/>
        <family val="2"/>
      </rPr>
      <t>พี่กุ้งนาง/ป้าผันเตรียม</t>
    </r>
    <r>
      <rPr>
        <sz val="18"/>
        <color rgb="FFFF0000"/>
        <rFont val="Browallia New"/>
        <family val="2"/>
      </rPr>
      <t xml:space="preserve"> :</t>
    </r>
    <r>
      <rPr>
        <sz val="18"/>
        <color theme="1"/>
        <rFont val="Browallia New"/>
        <family val="2"/>
      </rPr>
      <t xml:space="preserve"> กระดานฟลิปชาร์ต 5 ตัว/ ปากกาเคมี/โพสอิท</t>
    </r>
  </si>
  <si>
    <r>
      <rPr>
        <b/>
        <sz val="18"/>
        <color rgb="FFFF0000"/>
        <rFont val="Browallia New"/>
        <family val="2"/>
      </rPr>
      <t xml:space="preserve">เตรียมพี่ตุ๊ดตู่ : </t>
    </r>
    <r>
      <rPr>
        <sz val="18"/>
        <rFont val="Browallia New"/>
        <family val="2"/>
      </rPr>
      <t>ปริ้นท์</t>
    </r>
    <r>
      <rPr>
        <sz val="18"/>
        <color theme="1"/>
        <rFont val="Browallia New"/>
        <family val="2"/>
      </rPr>
      <t>แผนที่ หมู่บ้านละ 4 แผ่น (แจกคณะ)</t>
    </r>
  </si>
  <si>
    <t>พี่เอก(พรหมพินิจ)+พี่หนิง</t>
  </si>
  <si>
    <r>
      <t>พี่โอ๋(ญ)+</t>
    </r>
    <r>
      <rPr>
        <sz val="18"/>
        <color theme="1"/>
        <rFont val="Browallia New"/>
        <family val="2"/>
      </rPr>
      <t>ป๊อป</t>
    </r>
    <r>
      <rPr>
        <sz val="18"/>
        <rFont val="Browallia New"/>
        <family val="2"/>
      </rPr>
      <t>+โกมิน</t>
    </r>
  </si>
  <si>
    <t>น้องไก่+พี่จอห์น+พี่ฟิลด์</t>
  </si>
  <si>
    <t xml:space="preserve"> - แจ้งนัดหมายกำหนดการวันถัดไป </t>
  </si>
  <si>
    <t xml:space="preserve"> - เตรียมอาหารให้ห่อข้าวได้ 93 ห่อ สำหรับกลุ่มที่ไปลงพื้นที่หมู่บ้านด่าน,บ้านบวกหญ้า,บ้านง้อมเปา โดยใช้กล่องข้าวของแต่ละคนห่อเอง </t>
  </si>
  <si>
    <t>พี่พร/พี่แก้ว/พี่กุ้งนาง/ไก่/ทราย/พี่หนุย/หนิง(การเงิน)</t>
  </si>
  <si>
    <t>(คณะ68+พี่เลี้ยงกลุ่ม10+พขร.16 = 94 คน)</t>
  </si>
  <si>
    <t xml:space="preserve"> - กลุ่ม 7 -8 ถ้าเสร็จเอากล่องข้าวกลับมากินข้าวที่โรงอาหาร สนง.บ้านเปียงก่อ</t>
  </si>
  <si>
    <t>รถคันที่ 14 รับคณะ 2 คนที่จะเดินทางไปยังสนามบินน่าน (เที่ยวบินที่ FD 3557 เวลา 16:15 - 17:25 น.)</t>
  </si>
  <si>
    <t>คณะ  กลุ่ม 49+พขร.13+จนท.ประจำกลุ่ม 7 รวม 69</t>
  </si>
  <si>
    <t>กลุ่ม 7 - 8 เดินไปยังหมู่บ้านเปียงก่อ น้องไก่+พี่จอห์น+พี่ฟิลด์</t>
  </si>
  <si>
    <t xml:space="preserve"> - เอากระเป๋าใส่รถเบอร์ 14 ก่อนทานข้าวเช้าเสร็จ</t>
  </si>
  <si>
    <t xml:space="preserve"> - คณะ 2 คน+จนท.MFLF มอส 1คน ที่จะเดินกลับก่อน จะลงสำรวจหมู่บ้านเปียงก่อ</t>
  </si>
  <si>
    <t>เปียงก่อ -สถานีขนส่งน่าน -สนามบินน่าน</t>
  </si>
  <si>
    <t>09:00 น.</t>
  </si>
  <si>
    <t>กลุ่ม 7-8 เดินทางกลับสำนักงานฯ บ้านเปียงก่อ ถ้าเสร็จแล้ว เดินกลับมานั่งรับประทานอาหารกลางวัน ณ โรงอาหาร สนง.บ้านเปียงก่อ</t>
  </si>
  <si>
    <t xml:space="preserve"> - ย้ำแจกโจทย์ในการลงชุมชน โดยทีม Staff TFT</t>
  </si>
  <si>
    <t>แบ่งกลุ่ม 8 กลุ่มในกิจกรรมสำรวจชุมชน</t>
  </si>
  <si>
    <t>พี่จอห์น/ทีมเปียงก่อ โทรยืนยันวิทยากร</t>
  </si>
  <si>
    <r>
      <rPr>
        <sz val="18"/>
        <color rgb="FFFF0000"/>
        <rFont val="Browallia New"/>
        <family val="2"/>
      </rPr>
      <t>พี่กุ้งนาง/ป้าผันเตรียม :</t>
    </r>
    <r>
      <rPr>
        <sz val="18"/>
        <color theme="1"/>
        <rFont val="Browallia New"/>
        <family val="2"/>
      </rPr>
      <t xml:space="preserve"> กระดานฟลิปชาร์ต 5 ตัว/ ปากกาเคมี/โพสอิท</t>
    </r>
  </si>
  <si>
    <t>พี่ฟิลด์/พี่จอห์น/พี่ตุ๊ดตู่/โกมิน</t>
  </si>
  <si>
    <t xml:space="preserve"> - พี่จอห์น/ป๊อป และทีมพี่เลี้ยงช่วยเสริม</t>
  </si>
  <si>
    <r>
      <rPr>
        <sz val="18"/>
        <color rgb="FFFF0000"/>
        <rFont val="Browallia New"/>
        <family val="2"/>
      </rPr>
      <t>ลุงจอนเตรียม</t>
    </r>
    <r>
      <rPr>
        <sz val="18"/>
        <color theme="1"/>
        <rFont val="Browallia New"/>
        <family val="2"/>
      </rPr>
      <t xml:space="preserve"> </t>
    </r>
    <r>
      <rPr>
        <b/>
        <sz val="18"/>
        <color rgb="FFFF0000"/>
        <rFont val="Browallia New"/>
        <family val="2"/>
      </rPr>
      <t xml:space="preserve">: </t>
    </r>
    <r>
      <rPr>
        <sz val="18"/>
        <rFont val="Browallia New"/>
        <family val="2"/>
      </rPr>
      <t xml:space="preserve">เช็คโปรเจคเตอร์ เครื่องเสียง ไมค์ลอย ไมค์สาย </t>
    </r>
  </si>
  <si>
    <t>แม่ครัวประจำกลุ่ม : พี่นก+น้องทราย/ พี่แก้ว+พี่กุ้ง / พี่พร+น้องไก่ /พี่ตุ๊ดตู่+พี่หนิง</t>
  </si>
  <si>
    <t>กลุ่ม2.พี่แก้ว/พี่กุ้ง เมนู</t>
  </si>
  <si>
    <t>กลุ่ม3.พี่พร/น้องไก่ เมนู</t>
  </si>
  <si>
    <r>
      <rPr>
        <sz val="18"/>
        <color rgb="FFFF0000"/>
        <rFont val="Browallia New"/>
        <family val="2"/>
      </rPr>
      <t xml:space="preserve">ลุงจอนเตรียม </t>
    </r>
    <r>
      <rPr>
        <b/>
        <sz val="18"/>
        <color rgb="FFFF0000"/>
        <rFont val="Browallia New"/>
        <family val="2"/>
      </rPr>
      <t xml:space="preserve">: </t>
    </r>
    <r>
      <rPr>
        <sz val="18"/>
        <rFont val="Browallia New"/>
        <family val="2"/>
      </rPr>
      <t xml:space="preserve">เช็คโปรเจคเตอร์ เครื่องเสียง ไมค์ลอย ไมค์สาย </t>
    </r>
  </si>
  <si>
    <t>พี่ฟิลด์ / พี่ลุงจอน</t>
  </si>
  <si>
    <t>พี่ตุ๊ดตู่/Staff TFT</t>
  </si>
  <si>
    <t xml:space="preserve"> - โกมิน  ตรวจเช็คความเรียบร้อย</t>
  </si>
  <si>
    <t>โกมิน/พี่หนิง/รถเช่า (น่าน) 1</t>
  </si>
  <si>
    <t>พี่ตุ๊ดตู่/ป๊อป/พี่หนานสิทธิ์/รถเช่า (น่าน) 2</t>
  </si>
  <si>
    <t>รถเช่า (น่าน)</t>
  </si>
  <si>
    <t xml:space="preserve"> - คืนถังน้ำดื่ม ลุงหมาย บ่อเกลือ 15 ถัง</t>
  </si>
  <si>
    <t xml:space="preserve"> - ช่วยเอารถขนถังน้ำ คืนลุงหมาย บ่อเกลือ (ถ้าขาดถังละ 100 บาท)</t>
  </si>
  <si>
    <t>ป๊อป / ทีม อบต.ศิลาแลง</t>
  </si>
  <si>
    <t>รอยืนยันรถคันเบอร์ไหนไปส่ง</t>
  </si>
  <si>
    <t xml:space="preserve"> - เดินทางฝายแก้งรถคันเบอร์ 15 หรือ 16 รับTFT Staff 1 คน (รัชนก ชินูปการพงศ์)เดินทางไปส่งที่สนามบินน่าน เพื่อเดินทางกลับ กทม. โดยเที่ยวบินที่ FD 3553 เวลา 14:00 - 15:10 น</t>
  </si>
  <si>
    <t>โกมิน/พี่ฟิลด์</t>
  </si>
  <si>
    <t xml:space="preserve"> - รถคันเบอร์ 6 รับTFT Staff 1 คน ()เดินทางไปส่งที่สนามบินน่าน เพื่อเดินทางกลับ กทม. โดยเที่ยวบินที่ FD 3557 เวลา 16:15 - 17:25 น.</t>
  </si>
  <si>
    <t>พี่ตุ๊ ยานยนต์/โกมิน</t>
  </si>
  <si>
    <t xml:space="preserve"> - ปิดบิลน้ำมันรถทีมน่าน</t>
  </si>
  <si>
    <t>พี่ยานยนต์น่าน/โกมิน</t>
  </si>
  <si>
    <t>เช็คเอ้าท์ที่พักโรงแรมข่วงช้างค้ำ/เคลียร์ใบเสร็จ</t>
  </si>
  <si>
    <t xml:space="preserve"> - จนท.LU/ช่างภาพ</t>
  </si>
  <si>
    <t xml:space="preserve"> - ทีม LU / ช่างภาพ เช็คอินโรงแรมข่วงช้างค้ำ</t>
  </si>
  <si>
    <t>4) ฐานเนินกระจก : ป็อป+พี่น้อยโอ๋</t>
  </si>
  <si>
    <t xml:space="preserve">4. ปลานิลย่างเกลือ - น้ำจิ้มแจ่ว  </t>
  </si>
  <si>
    <t>พี่เลี้ยงประจำกลุ่มที่ 4 พี่โอ๋(ญ) พี่ประสิทธิ์</t>
  </si>
  <si>
    <t xml:space="preserve">พี่เลี้ยงประจำกลุ่มที่ 5 พี่น้อยโอ๋ พี่ทวี </t>
  </si>
  <si>
    <t>พี่เลี้ยงประจำกลุ่มที่ 2 พี่บุญหลาย พี่ดอน</t>
  </si>
  <si>
    <t xml:space="preserve">พี่เลี้ยงประจำกลุ่มที่ 1 พี่จอห์น พี่ก้อง </t>
  </si>
  <si>
    <t>อสพ. ทีมวิ่ง : พี่บุญหลาย พี่ประสิทธิ์ พี่วุฒิชัย(ผช.จันทร์) พี่ทวี สุริสา พี่ก้อง พี่น้อยโอ๋</t>
  </si>
  <si>
    <t>ทีมภาคสนาม : พี่คนอง พี่จอห์น  ป็อป พี่หนานสิทธิ์</t>
  </si>
  <si>
    <t>รถคันที่ 6 - 10 : พี่หนิง(การเงิน)+ผู้นำ...+โกมิน (น้ำ 1 ถัง)</t>
  </si>
  <si>
    <t>รถคันที่ 11 - 14,16 : พี่โอ๋ทัย+ป๊อป (น้ำ 1 ถัง)</t>
  </si>
  <si>
    <t>กลุ่ม1.พี่นอม/น้องทราย เมนู</t>
  </si>
  <si>
    <t>2. คะน้าแม็คซิกันผัดน้ำมันหอย+หมูทอดกระเทียม</t>
  </si>
  <si>
    <t xml:space="preserve"> - พี่กุ้งนาง พี่หนานสิทธ์ และทีมเปียงก่อ รอรับสัมภาระที่ สนง.เปียงก่อ</t>
  </si>
  <si>
    <t>โกมิน/พี่ทัย รถเช่ากระเป๋า</t>
  </si>
  <si>
    <t xml:space="preserve">*** คณะ 68 + เจ้าหน้าที่รับคณะ 4 ท่าน  +  พขร. 16 ท่าน =  รวม 88 ท่าน </t>
  </si>
  <si>
    <t>รหัสงาน 912-B62161  คณะ 68 คน  + จนท.รับคณะ 4 + พขร.16 คน รวมทั้งหมด 88 ท่าน</t>
  </si>
  <si>
    <t>รถคันที่ 8 - 12 : น้อยโอ๋ พี่ตุ๊ดตู่  (น้ำ 1 ถัง)</t>
  </si>
  <si>
    <t>พี่ทัย ปิดทอง. / โกมิน</t>
  </si>
  <si>
    <t xml:space="preserve"> - คณะ 68 + ทีมรับคณะ 2 + IT 1 + ยานยนต์+รถเช่า 16</t>
  </si>
  <si>
    <t xml:space="preserve"> - รถขนกระเป๋า  ออกเดินทางจากลานจอดรถโรงแรมเทวราช ไปยัง สนง.โครงการปลูกป่าฯ บ้านเปียงก่อ</t>
  </si>
  <si>
    <t>คณะเดินทางถึงเนินกระจก บ้านน้ำป้าก</t>
  </si>
  <si>
    <t xml:space="preserve"> - เอาลำโพงตัวใหญ่และไมค์ ใส่หลังรถคันที 16</t>
  </si>
  <si>
    <t xml:space="preserve">พี่เด็จ ยานยนต์ </t>
  </si>
  <si>
    <t>ไปส่งให้ที่สวนพี่แต้ว ใช้ตอนที่พูดคุยแลกเปลี่ยนกับวิทยากรชาวบ้าน</t>
  </si>
  <si>
    <t>พี่ตุ๊ดตู่/พี่มิ้น น้ำป้าก</t>
  </si>
  <si>
    <t>สร้างคนฯ บ้านน้ำป้าก อ.ท่าวังผา จ.น่าน และถ้าฝนเบาวางจะเดินทางไปชมพื้นที่สวนพี่แต้ว</t>
  </si>
  <si>
    <t>พี่กุ้งนาง/ป้าผัน/โกมิน</t>
  </si>
  <si>
    <t xml:space="preserve"> - แนะนำสถานที่ โดยโกมิน ณ ห้องประชุม สนง.บ้านเปียงก่อ (นั่งพื้น)</t>
  </si>
  <si>
    <t>ทีม Staff TFT / โกมิน</t>
  </si>
  <si>
    <t xml:space="preserve"> - พี่พร/โกมินแจ้งทำความสะอาดภาชนะ (จุดล้าง จุดทิ้งเศษอาหาร จุดคว่ำภาชนะ)</t>
  </si>
  <si>
    <t>ทีม Staff TFT/โกมิน</t>
  </si>
  <si>
    <t xml:space="preserve"> - โกมิน/พี่หนิงเอก พาไปฝั่งเรือนนอนยาว</t>
  </si>
  <si>
    <t>084-886-4947</t>
  </si>
  <si>
    <t>พี่แก้ว/พี่พร/พี่หนานสิทธิ์/พี่ตุ๊ดตู่</t>
  </si>
  <si>
    <t>กลุ่มที่ 4 พี่นุ้ย</t>
  </si>
  <si>
    <t xml:space="preserve"> - พี่จอห์น ป็อป น้อยโอ๋ พี่โอ๋(ญ) พี่ดอน ผช.จันทร์ ร่วมเดินทางไปบ้านบวกอุ้มกับคณะ</t>
  </si>
  <si>
    <t>พี่ตุ๊ดตู่/โกมิน/</t>
  </si>
  <si>
    <t xml:space="preserve">กระบะ4 ประตู </t>
  </si>
  <si>
    <t>นายอาแชะ</t>
  </si>
  <si>
    <t>087-302-0382</t>
  </si>
  <si>
    <t>กระบะ4 ประตู (น่าน)</t>
  </si>
  <si>
    <t>จอห์น</t>
  </si>
  <si>
    <t>วันที่ 3  กันยายน 2562</t>
  </si>
  <si>
    <t>กลุ่ม4.พี่ตุ๊ดตู่/พี่คนอง เมนู</t>
  </si>
  <si>
    <r>
      <t xml:space="preserve">ทีมนำเก็บวัตถุดิบ : </t>
    </r>
    <r>
      <rPr>
        <sz val="18"/>
        <color rgb="FF00B050"/>
        <rFont val="Browallia New"/>
        <family val="2"/>
      </rPr>
      <t>พี่หนิง (เอก)</t>
    </r>
    <r>
      <rPr>
        <sz val="18"/>
        <color theme="1"/>
        <rFont val="Browallia New"/>
        <family val="2"/>
      </rPr>
      <t xml:space="preserve"> น้องทราย น้องไก่ พี่กุ้ง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</si>
</sst>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1E]d\ mmm\ yy;@"/>
  </numFmts>
  <fonts count="9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sz val="10"/>
      <name val="Arial"/>
      <family val="2"/>
    </font>
    <font>
      <sz val="18"/>
      <name val="Browallia New"/>
      <family val="2"/>
    </font>
    <font>
      <u/>
      <sz val="14"/>
      <color theme="1"/>
      <name val="Calibri"/>
      <family val="2"/>
      <charset val="222"/>
      <scheme val="minor"/>
    </font>
    <font>
      <sz val="20"/>
      <color theme="1"/>
      <name val="AngsanaUPC"/>
      <family val="1"/>
    </font>
    <font>
      <u/>
      <sz val="11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b/>
      <u/>
      <sz val="18"/>
      <color rgb="FF0000FF"/>
      <name val="Browallia New"/>
      <family val="2"/>
    </font>
    <font>
      <b/>
      <u/>
      <sz val="18"/>
      <color rgb="FFFF0000"/>
      <name val="Browallia New"/>
      <family val="2"/>
    </font>
    <font>
      <b/>
      <sz val="18"/>
      <name val="Browallia New"/>
      <family val="2"/>
    </font>
    <font>
      <b/>
      <sz val="18"/>
      <color rgb="FF3333FF"/>
      <name val="Browallia New"/>
      <family val="2"/>
    </font>
    <font>
      <sz val="18"/>
      <color rgb="FF000000"/>
      <name val="Browallia New"/>
      <family val="2"/>
    </font>
    <font>
      <sz val="18"/>
      <color rgb="FFFF0000"/>
      <name val="Browallia New"/>
      <family val="2"/>
    </font>
    <font>
      <sz val="18"/>
      <name val="Tahoma"/>
      <family val="2"/>
    </font>
    <font>
      <b/>
      <sz val="18"/>
      <color rgb="FFFF0000"/>
      <name val="Browallia New"/>
      <family val="2"/>
    </font>
    <font>
      <b/>
      <u/>
      <sz val="18"/>
      <name val="Browallia New"/>
      <family val="2"/>
    </font>
    <font>
      <b/>
      <sz val="18"/>
      <color indexed="8"/>
      <name val="Browallia New"/>
      <family val="2"/>
    </font>
    <font>
      <sz val="18"/>
      <color rgb="FF3333FF"/>
      <name val="Browallia New"/>
      <family val="2"/>
    </font>
    <font>
      <sz val="18"/>
      <color rgb="FF0000FF"/>
      <name val="Browallia New"/>
      <family val="2"/>
    </font>
    <font>
      <b/>
      <sz val="18"/>
      <color rgb="FF0000FF"/>
      <name val="Browallia New"/>
      <family val="2"/>
    </font>
    <font>
      <b/>
      <sz val="12"/>
      <name val="Tahoma"/>
      <family val="2"/>
    </font>
    <font>
      <sz val="12"/>
      <color theme="1"/>
      <name val="Tahoma"/>
      <family val="2"/>
    </font>
    <font>
      <b/>
      <sz val="12"/>
      <color rgb="FF0070C0"/>
      <name val="Tahoma"/>
      <family val="2"/>
    </font>
    <font>
      <sz val="12"/>
      <name val="Tahoma"/>
      <family val="2"/>
    </font>
    <font>
      <b/>
      <sz val="12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rgb="FF00B050"/>
      <name val="Tahoma"/>
      <family val="2"/>
    </font>
    <font>
      <sz val="10"/>
      <color rgb="FF0070C0"/>
      <name val="Tahoma"/>
      <family val="2"/>
    </font>
    <font>
      <sz val="10"/>
      <color rgb="FFFF0000"/>
      <name val="Tahoma"/>
      <family val="2"/>
    </font>
    <font>
      <sz val="12"/>
      <color rgb="FFFF0000"/>
      <name val="Tahoma"/>
      <family val="2"/>
    </font>
    <font>
      <sz val="10"/>
      <color rgb="FF3333FF"/>
      <name val="Tahoma"/>
      <family val="2"/>
    </font>
    <font>
      <sz val="12"/>
      <color rgb="FF00B050"/>
      <name val="Tahoma"/>
      <family val="2"/>
    </font>
    <font>
      <b/>
      <sz val="14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theme="1"/>
      <name val="Browallia New"/>
      <family val="2"/>
    </font>
    <font>
      <b/>
      <u/>
      <sz val="18"/>
      <color theme="1"/>
      <name val="Browallia New"/>
      <family val="2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sz val="14"/>
      <color theme="1"/>
      <name val="BrowalliaUPC"/>
      <family val="2"/>
    </font>
    <font>
      <b/>
      <sz val="14"/>
      <color theme="1"/>
      <name val="BrowalliaUPC"/>
      <family val="2"/>
    </font>
    <font>
      <b/>
      <sz val="12"/>
      <color theme="1"/>
      <name val="Calibri"/>
      <family val="2"/>
      <scheme val="minor"/>
    </font>
    <font>
      <sz val="14"/>
      <color indexed="8"/>
      <name val="Cordia New"/>
      <family val="2"/>
    </font>
    <font>
      <sz val="14"/>
      <name val="Cordia New"/>
      <family val="2"/>
    </font>
    <font>
      <sz val="18"/>
      <name val="BrowalliaUPC"/>
      <family val="2"/>
    </font>
    <font>
      <sz val="18"/>
      <color theme="1"/>
      <name val="BrowalliaUPC"/>
      <family val="2"/>
    </font>
    <font>
      <sz val="18"/>
      <color rgb="FF3333FF"/>
      <name val="BrowalliaUPC"/>
      <family val="2"/>
    </font>
    <font>
      <b/>
      <u/>
      <sz val="20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color indexed="8"/>
      <name val="Browallia New"/>
      <family val="2"/>
    </font>
    <font>
      <b/>
      <sz val="18"/>
      <name val="BrowalliaUPC"/>
      <family val="2"/>
    </font>
    <font>
      <b/>
      <u/>
      <sz val="18"/>
      <name val="BrowalliaUPC"/>
      <family val="2"/>
    </font>
    <font>
      <sz val="18"/>
      <color indexed="8"/>
      <name val="BrowalliaUPC"/>
      <family val="2"/>
    </font>
    <font>
      <sz val="18"/>
      <color rgb="FFFF0000"/>
      <name val="BrowalliaUPC"/>
      <family val="2"/>
    </font>
    <font>
      <b/>
      <sz val="18"/>
      <color theme="1"/>
      <name val="BrowalliaUPC"/>
      <family val="2"/>
    </font>
    <font>
      <sz val="12"/>
      <color rgb="FF3333FF"/>
      <name val="Tahoma"/>
      <family val="2"/>
    </font>
    <font>
      <b/>
      <sz val="14"/>
      <color rgb="FF3333FF"/>
      <name val="BrowalliaUPC"/>
      <family val="2"/>
    </font>
    <font>
      <sz val="18"/>
      <color rgb="FF0070C0"/>
      <name val="BrowalliaUPC"/>
      <family val="2"/>
    </font>
    <font>
      <sz val="18"/>
      <color rgb="FF0070C0"/>
      <name val="Browallia New"/>
      <family val="2"/>
    </font>
    <font>
      <b/>
      <u/>
      <sz val="18"/>
      <color rgb="FFFF0000"/>
      <name val="BrowalliaUPC"/>
      <family val="2"/>
    </font>
    <font>
      <b/>
      <sz val="11"/>
      <color rgb="FF3333FF"/>
      <name val="Calibri"/>
      <family val="2"/>
      <scheme val="minor"/>
    </font>
    <font>
      <sz val="16"/>
      <color rgb="FFFF0000"/>
      <name val="BrowalliaUPC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Tahoma"/>
      <family val="2"/>
    </font>
    <font>
      <sz val="11"/>
      <color rgb="FF3333FF"/>
      <name val="Calibri"/>
      <family val="2"/>
      <charset val="222"/>
      <scheme val="minor"/>
    </font>
    <font>
      <sz val="11"/>
      <color rgb="FF3333FF"/>
      <name val="Calibri"/>
      <family val="2"/>
      <charset val="222"/>
    </font>
    <font>
      <sz val="11"/>
      <color theme="1"/>
      <name val="Adobe Garamond Pro Bold"/>
      <family val="1"/>
    </font>
    <font>
      <b/>
      <sz val="17"/>
      <color theme="1"/>
      <name val="Adobe Garamond Pro Bold"/>
      <charset val="222"/>
    </font>
    <font>
      <sz val="14"/>
      <color theme="1"/>
      <name val="Adobe Garamond Pro Bold"/>
      <family val="1"/>
    </font>
    <font>
      <sz val="16"/>
      <color theme="1"/>
      <name val="Adobe Garamond Pro Bold"/>
      <family val="1"/>
    </font>
    <font>
      <b/>
      <sz val="15"/>
      <color theme="1"/>
      <name val="Adobe Garamond Pro Bold"/>
      <family val="1"/>
    </font>
    <font>
      <sz val="16"/>
      <color theme="1"/>
      <name val="Adobe Garamond Pro Bold"/>
      <charset val="222"/>
    </font>
    <font>
      <sz val="14"/>
      <color theme="1"/>
      <name val="Adobe Garamond Pro Bold"/>
      <charset val="222"/>
    </font>
    <font>
      <b/>
      <sz val="16"/>
      <color theme="1"/>
      <name val="Adobe Garamond Pro Bold"/>
      <charset val="222"/>
    </font>
    <font>
      <sz val="18"/>
      <color theme="1"/>
      <name val="Angsana New"/>
      <family val="1"/>
    </font>
    <font>
      <b/>
      <sz val="16"/>
      <color rgb="FFFF0000"/>
      <name val="BrowalliaUPC"/>
      <family val="2"/>
    </font>
    <font>
      <sz val="11"/>
      <color rgb="FFFF0000"/>
      <name val="Browallia New"/>
      <family val="2"/>
    </font>
    <font>
      <b/>
      <sz val="18"/>
      <color rgb="FF0070C0"/>
      <name val="Browallia New"/>
      <family val="2"/>
    </font>
    <font>
      <sz val="18"/>
      <color rgb="FF00B050"/>
      <name val="Browallia New"/>
      <family val="2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2">
    <xf numFmtId="0" fontId="0" fillId="0" borderId="0"/>
    <xf numFmtId="0" fontId="5" fillId="0" borderId="0"/>
    <xf numFmtId="0" fontId="5" fillId="0" borderId="0"/>
    <xf numFmtId="0" fontId="6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6" fillId="0" borderId="0"/>
    <xf numFmtId="0" fontId="2" fillId="0" borderId="0"/>
    <xf numFmtId="0" fontId="1" fillId="0" borderId="0"/>
    <xf numFmtId="0" fontId="1" fillId="0" borderId="0"/>
  </cellStyleXfs>
  <cellXfs count="781">
    <xf numFmtId="0" fontId="0" fillId="0" borderId="0" xfId="0"/>
    <xf numFmtId="0" fontId="8" fillId="0" borderId="1" xfId="0" applyFont="1" applyBorder="1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2" fillId="0" borderId="0" xfId="0" applyFont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/>
    <xf numFmtId="0" fontId="0" fillId="0" borderId="14" xfId="0" applyBorder="1"/>
    <xf numFmtId="0" fontId="0" fillId="0" borderId="12" xfId="0" applyBorder="1"/>
    <xf numFmtId="0" fontId="0" fillId="0" borderId="6" xfId="0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quotePrefix="1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0" xfId="7" applyFont="1" applyAlignment="1">
      <alignment vertical="top"/>
    </xf>
    <xf numFmtId="0" fontId="11" fillId="0" borderId="0" xfId="7" applyFont="1" applyAlignment="1">
      <alignment vertical="top" wrapText="1"/>
    </xf>
    <xf numFmtId="0" fontId="18" fillId="6" borderId="16" xfId="7" applyFont="1" applyFill="1" applyBorder="1" applyAlignment="1">
      <alignment horizontal="center" vertical="top"/>
    </xf>
    <xf numFmtId="0" fontId="18" fillId="6" borderId="17" xfId="7" applyFont="1" applyFill="1" applyBorder="1" applyAlignment="1">
      <alignment horizontal="center" vertical="top"/>
    </xf>
    <xf numFmtId="0" fontId="18" fillId="7" borderId="20" xfId="7" applyFont="1" applyFill="1" applyBorder="1" applyAlignment="1">
      <alignment horizontal="center" vertical="top"/>
    </xf>
    <xf numFmtId="0" fontId="18" fillId="7" borderId="18" xfId="7" applyFont="1" applyFill="1" applyBorder="1" applyAlignment="1">
      <alignment horizontal="center" vertical="top"/>
    </xf>
    <xf numFmtId="0" fontId="18" fillId="7" borderId="17" xfId="7" applyFont="1" applyFill="1" applyBorder="1" applyAlignment="1">
      <alignment horizontal="center" vertical="top"/>
    </xf>
    <xf numFmtId="0" fontId="19" fillId="0" borderId="21" xfId="7" applyFont="1" applyBorder="1" applyAlignment="1">
      <alignment horizontal="center" vertical="top"/>
    </xf>
    <xf numFmtId="0" fontId="19" fillId="0" borderId="22" xfId="7" applyFont="1" applyFill="1" applyBorder="1" applyAlignment="1">
      <alignment horizontal="center" vertical="top"/>
    </xf>
    <xf numFmtId="0" fontId="19" fillId="0" borderId="23" xfId="7" applyFont="1" applyFill="1" applyBorder="1" applyAlignment="1">
      <alignment horizontal="center" vertical="top"/>
    </xf>
    <xf numFmtId="0" fontId="19" fillId="0" borderId="24" xfId="7" applyFont="1" applyFill="1" applyBorder="1" applyAlignment="1">
      <alignment horizontal="center" vertical="top"/>
    </xf>
    <xf numFmtId="0" fontId="19" fillId="0" borderId="22" xfId="7" applyFont="1" applyBorder="1" applyAlignment="1">
      <alignment horizontal="center" vertical="top"/>
    </xf>
    <xf numFmtId="0" fontId="11" fillId="0" borderId="23" xfId="7" applyFont="1" applyBorder="1" applyAlignment="1">
      <alignment vertical="top"/>
    </xf>
    <xf numFmtId="0" fontId="11" fillId="0" borderId="22" xfId="7" applyFont="1" applyFill="1" applyBorder="1" applyAlignment="1">
      <alignment horizontal="left" vertical="top"/>
    </xf>
    <xf numFmtId="0" fontId="11" fillId="0" borderId="23" xfId="7" applyFont="1" applyFill="1" applyBorder="1" applyAlignment="1">
      <alignment horizontal="left" vertical="top"/>
    </xf>
    <xf numFmtId="0" fontId="11" fillId="0" borderId="22" xfId="7" applyFont="1" applyFill="1" applyBorder="1" applyAlignment="1">
      <alignment horizontal="left" vertical="center"/>
    </xf>
    <xf numFmtId="0" fontId="11" fillId="0" borderId="22" xfId="7" applyFont="1" applyBorder="1" applyAlignment="1">
      <alignment horizontal="center" vertical="top"/>
    </xf>
    <xf numFmtId="0" fontId="11" fillId="0" borderId="23" xfId="7" applyFont="1" applyFill="1" applyBorder="1" applyAlignment="1">
      <alignment horizontal="left" vertical="center"/>
    </xf>
    <xf numFmtId="0" fontId="11" fillId="0" borderId="22" xfId="7" applyFont="1" applyFill="1" applyBorder="1" applyAlignment="1">
      <alignment horizontal="center" vertical="center"/>
    </xf>
    <xf numFmtId="0" fontId="11" fillId="0" borderId="22" xfId="7" applyFont="1" applyFill="1" applyBorder="1" applyAlignment="1">
      <alignment vertical="top"/>
    </xf>
    <xf numFmtId="0" fontId="11" fillId="0" borderId="23" xfId="7" applyFont="1" applyFill="1" applyBorder="1" applyAlignment="1">
      <alignment horizontal="center" vertical="center"/>
    </xf>
    <xf numFmtId="0" fontId="11" fillId="0" borderId="22" xfId="7" applyFont="1" applyFill="1" applyBorder="1" applyAlignment="1">
      <alignment horizontal="center" vertical="top"/>
    </xf>
    <xf numFmtId="0" fontId="11" fillId="0" borderId="0" xfId="7" applyFont="1" applyFill="1" applyBorder="1" applyAlignment="1">
      <alignment horizontal="center" vertical="center"/>
    </xf>
    <xf numFmtId="0" fontId="17" fillId="0" borderId="22" xfId="7" applyFont="1" applyFill="1" applyBorder="1" applyAlignment="1">
      <alignment horizontal="left" vertical="center"/>
    </xf>
    <xf numFmtId="0" fontId="11" fillId="0" borderId="22" xfId="7" applyFont="1" applyBorder="1" applyAlignment="1">
      <alignment horizontal="left" vertical="top"/>
    </xf>
    <xf numFmtId="0" fontId="11" fillId="0" borderId="0" xfId="7" applyFont="1" applyFill="1" applyBorder="1" applyAlignment="1">
      <alignment vertical="top"/>
    </xf>
    <xf numFmtId="0" fontId="18" fillId="7" borderId="16" xfId="7" applyFont="1" applyFill="1" applyBorder="1" applyAlignment="1">
      <alignment horizontal="center" vertical="top"/>
    </xf>
    <xf numFmtId="0" fontId="19" fillId="0" borderId="17" xfId="7" applyFont="1" applyBorder="1" applyAlignment="1">
      <alignment horizontal="center" vertical="top"/>
    </xf>
    <xf numFmtId="0" fontId="19" fillId="0" borderId="17" xfId="7" applyFont="1" applyFill="1" applyBorder="1" applyAlignment="1">
      <alignment horizontal="center" vertical="top"/>
    </xf>
    <xf numFmtId="0" fontId="19" fillId="0" borderId="25" xfId="7" applyFont="1" applyFill="1" applyBorder="1" applyAlignment="1">
      <alignment horizontal="center" vertical="top"/>
    </xf>
    <xf numFmtId="0" fontId="17" fillId="0" borderId="23" xfId="7" applyFont="1" applyFill="1" applyBorder="1" applyAlignment="1">
      <alignment horizontal="center" vertical="top" wrapText="1"/>
    </xf>
    <xf numFmtId="0" fontId="11" fillId="0" borderId="22" xfId="7" applyFont="1" applyBorder="1" applyAlignment="1">
      <alignment horizontal="left"/>
    </xf>
    <xf numFmtId="0" fontId="20" fillId="0" borderId="25" xfId="7" applyFont="1" applyFill="1" applyBorder="1" applyAlignment="1">
      <alignment horizontal="left" vertical="top"/>
    </xf>
    <xf numFmtId="0" fontId="20" fillId="0" borderId="25" xfId="7" applyFont="1" applyFill="1" applyBorder="1" applyAlignment="1">
      <alignment horizontal="left" vertical="center"/>
    </xf>
    <xf numFmtId="0" fontId="11" fillId="0" borderId="22" xfId="7" applyFont="1" applyFill="1" applyBorder="1" applyAlignment="1">
      <alignment horizontal="left"/>
    </xf>
    <xf numFmtId="0" fontId="11" fillId="0" borderId="25" xfId="7" applyFont="1" applyFill="1" applyBorder="1" applyAlignment="1">
      <alignment horizontal="center" vertical="center"/>
    </xf>
    <xf numFmtId="0" fontId="11" fillId="0" borderId="22" xfId="7" applyFont="1" applyBorder="1" applyAlignment="1">
      <alignment vertical="top"/>
    </xf>
    <xf numFmtId="0" fontId="11" fillId="0" borderId="0" xfId="7" applyFont="1" applyAlignment="1">
      <alignment horizontal="center" vertical="top"/>
    </xf>
    <xf numFmtId="0" fontId="17" fillId="0" borderId="23" xfId="7" applyFont="1" applyFill="1" applyBorder="1" applyAlignment="1">
      <alignment horizontal="left" vertical="center"/>
    </xf>
    <xf numFmtId="0" fontId="19" fillId="0" borderId="25" xfId="7" applyFont="1" applyBorder="1" applyAlignment="1">
      <alignment horizontal="center" vertical="top"/>
    </xf>
    <xf numFmtId="0" fontId="17" fillId="0" borderId="22" xfId="7" applyFont="1" applyFill="1" applyBorder="1" applyAlignment="1">
      <alignment horizontal="center" vertical="top" wrapText="1"/>
    </xf>
    <xf numFmtId="0" fontId="20" fillId="0" borderId="22" xfId="7" applyFont="1" applyFill="1" applyBorder="1" applyAlignment="1">
      <alignment horizontal="left" vertical="center"/>
    </xf>
    <xf numFmtId="0" fontId="11" fillId="0" borderId="0" xfId="7" applyFont="1" applyBorder="1" applyAlignment="1">
      <alignment vertical="top"/>
    </xf>
    <xf numFmtId="0" fontId="20" fillId="0" borderId="23" xfId="7" applyFont="1" applyFill="1" applyBorder="1" applyAlignment="1">
      <alignment horizontal="left" vertical="top"/>
    </xf>
    <xf numFmtId="0" fontId="22" fillId="0" borderId="22" xfId="7" applyFont="1" applyFill="1" applyBorder="1" applyAlignment="1">
      <alignment horizontal="center" vertical="center"/>
    </xf>
    <xf numFmtId="0" fontId="11" fillId="0" borderId="0" xfId="7" applyFont="1" applyFill="1" applyBorder="1" applyAlignment="1">
      <alignment horizontal="left" vertical="top" wrapText="1"/>
    </xf>
    <xf numFmtId="0" fontId="21" fillId="0" borderId="22" xfId="7" applyFont="1" applyFill="1" applyBorder="1" applyAlignment="1">
      <alignment horizontal="center" vertical="top" wrapText="1"/>
    </xf>
    <xf numFmtId="0" fontId="11" fillId="0" borderId="22" xfId="7" applyFont="1" applyFill="1" applyBorder="1" applyAlignment="1">
      <alignment horizontal="left" vertical="center" wrapText="1"/>
    </xf>
    <xf numFmtId="0" fontId="22" fillId="0" borderId="26" xfId="7" applyFont="1" applyBorder="1" applyAlignment="1">
      <alignment horizontal="center" vertical="center"/>
    </xf>
    <xf numFmtId="0" fontId="11" fillId="0" borderId="27" xfId="7" applyFont="1" applyFill="1" applyBorder="1" applyAlignment="1">
      <alignment horizontal="left" vertical="top"/>
    </xf>
    <xf numFmtId="0" fontId="11" fillId="0" borderId="28" xfId="7" applyFont="1" applyFill="1" applyBorder="1" applyAlignment="1">
      <alignment vertical="top"/>
    </xf>
    <xf numFmtId="0" fontId="11" fillId="0" borderId="29" xfId="7" applyFont="1" applyFill="1" applyBorder="1" applyAlignment="1">
      <alignment horizontal="left" vertical="center" wrapText="1"/>
    </xf>
    <xf numFmtId="0" fontId="19" fillId="0" borderId="7" xfId="7" applyFont="1" applyBorder="1" applyAlignment="1">
      <alignment horizontal="center" vertical="top"/>
    </xf>
    <xf numFmtId="0" fontId="19" fillId="0" borderId="23" xfId="7" applyFont="1" applyBorder="1" applyAlignment="1">
      <alignment horizontal="center" vertical="top"/>
    </xf>
    <xf numFmtId="0" fontId="11" fillId="0" borderId="25" xfId="7" applyFont="1" applyBorder="1" applyAlignment="1">
      <alignment horizontal="left" vertical="top"/>
    </xf>
    <xf numFmtId="0" fontId="20" fillId="0" borderId="23" xfId="7" applyFont="1" applyBorder="1" applyAlignment="1">
      <alignment horizontal="left" vertical="top"/>
    </xf>
    <xf numFmtId="0" fontId="20" fillId="0" borderId="22" xfId="7" applyFont="1" applyBorder="1" applyAlignment="1">
      <alignment horizontal="left" vertical="top"/>
    </xf>
    <xf numFmtId="0" fontId="11" fillId="0" borderId="0" xfId="7" applyFont="1" applyBorder="1" applyAlignment="1">
      <alignment horizontal="left" vertical="top"/>
    </xf>
    <xf numFmtId="0" fontId="20" fillId="0" borderId="22" xfId="7" applyFont="1" applyFill="1" applyBorder="1" applyAlignment="1">
      <alignment horizontal="left" vertical="top"/>
    </xf>
    <xf numFmtId="0" fontId="11" fillId="0" borderId="22" xfId="7" applyFont="1" applyBorder="1" applyAlignment="1">
      <alignment horizontal="left" vertical="center"/>
    </xf>
    <xf numFmtId="0" fontId="11" fillId="0" borderId="25" xfId="7" applyFont="1" applyFill="1" applyBorder="1" applyAlignment="1">
      <alignment horizontal="left" vertical="center"/>
    </xf>
    <xf numFmtId="0" fontId="11" fillId="0" borderId="22" xfId="7" applyFont="1" applyBorder="1" applyAlignment="1">
      <alignment horizontal="center" vertical="center"/>
    </xf>
    <xf numFmtId="0" fontId="11" fillId="0" borderId="25" xfId="7" applyFont="1" applyBorder="1" applyAlignment="1">
      <alignment horizontal="center" vertical="top"/>
    </xf>
    <xf numFmtId="0" fontId="21" fillId="0" borderId="22" xfId="7" applyFont="1" applyBorder="1" applyAlignment="1">
      <alignment horizontal="center" vertical="top"/>
    </xf>
    <xf numFmtId="0" fontId="22" fillId="0" borderId="25" xfId="7" applyFont="1" applyFill="1" applyBorder="1" applyAlignment="1">
      <alignment horizontal="center" vertical="center"/>
    </xf>
    <xf numFmtId="0" fontId="21" fillId="0" borderId="22" xfId="7" applyFont="1" applyBorder="1" applyAlignment="1">
      <alignment horizontal="center" vertical="top" wrapText="1"/>
    </xf>
    <xf numFmtId="0" fontId="23" fillId="0" borderId="22" xfId="7" applyFont="1" applyBorder="1" applyAlignment="1">
      <alignment vertical="center" wrapText="1"/>
    </xf>
    <xf numFmtId="0" fontId="11" fillId="0" borderId="28" xfId="7" applyFont="1" applyFill="1" applyBorder="1" applyAlignment="1">
      <alignment horizontal="left" vertical="top"/>
    </xf>
    <xf numFmtId="0" fontId="11" fillId="0" borderId="28" xfId="7" applyFont="1" applyBorder="1" applyAlignment="1">
      <alignment vertical="top"/>
    </xf>
    <xf numFmtId="0" fontId="23" fillId="0" borderId="29" xfId="7" applyFont="1" applyBorder="1" applyAlignment="1">
      <alignment vertical="center" wrapText="1"/>
    </xf>
    <xf numFmtId="0" fontId="11" fillId="0" borderId="8" xfId="0" applyFont="1" applyFill="1" applyBorder="1" applyAlignment="1">
      <alignment horizontal="right" vertical="top"/>
    </xf>
    <xf numFmtId="0" fontId="11" fillId="0" borderId="8" xfId="0" applyFont="1" applyFill="1" applyBorder="1" applyAlignment="1">
      <alignment horizontal="left" vertical="top"/>
    </xf>
    <xf numFmtId="0" fontId="11" fillId="0" borderId="14" xfId="0" applyFont="1" applyBorder="1"/>
    <xf numFmtId="0" fontId="11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right" vertical="top"/>
    </xf>
    <xf numFmtId="0" fontId="11" fillId="0" borderId="14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14" xfId="0" applyFont="1" applyFill="1" applyBorder="1" applyAlignment="1">
      <alignment horizontal="left"/>
    </xf>
    <xf numFmtId="0" fontId="11" fillId="0" borderId="14" xfId="0" quotePrefix="1" applyFont="1" applyBorder="1" applyAlignment="1">
      <alignment horizontal="left"/>
    </xf>
    <xf numFmtId="0" fontId="26" fillId="0" borderId="8" xfId="0" applyFont="1" applyFill="1" applyBorder="1" applyAlignment="1">
      <alignment horizontal="left" vertical="top"/>
    </xf>
    <xf numFmtId="0" fontId="11" fillId="0" borderId="14" xfId="0" applyFont="1" applyBorder="1" applyAlignment="1">
      <alignment horizontal="left"/>
    </xf>
    <xf numFmtId="0" fontId="11" fillId="0" borderId="14" xfId="0" applyFont="1" applyBorder="1" applyAlignment="1">
      <alignment horizontal="right" vertical="center"/>
    </xf>
    <xf numFmtId="0" fontId="11" fillId="0" borderId="8" xfId="0" quotePrefix="1" applyFont="1" applyFill="1" applyBorder="1" applyAlignment="1">
      <alignment horizontal="left" vertical="top"/>
    </xf>
    <xf numFmtId="0" fontId="11" fillId="0" borderId="14" xfId="0" applyFont="1" applyBorder="1" applyAlignment="1">
      <alignment horizontal="right" vertical="top"/>
    </xf>
    <xf numFmtId="0" fontId="11" fillId="0" borderId="14" xfId="0" quotePrefix="1" applyFont="1" applyFill="1" applyBorder="1" applyAlignment="1">
      <alignment horizontal="left" vertical="top"/>
    </xf>
    <xf numFmtId="0" fontId="8" fillId="0" borderId="8" xfId="0" applyFont="1" applyBorder="1" applyAlignment="1">
      <alignment horizontal="left"/>
    </xf>
    <xf numFmtId="0" fontId="8" fillId="0" borderId="14" xfId="0" quotePrefix="1" applyFont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top"/>
    </xf>
    <xf numFmtId="0" fontId="11" fillId="0" borderId="7" xfId="0" applyFont="1" applyFill="1" applyBorder="1" applyAlignment="1">
      <alignment horizontal="left" vertical="top"/>
    </xf>
    <xf numFmtId="0" fontId="11" fillId="0" borderId="14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8" xfId="0" applyFont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8" fillId="0" borderId="8" xfId="0" quotePrefix="1" applyFont="1" applyBorder="1" applyAlignment="1">
      <alignment horizontal="left"/>
    </xf>
    <xf numFmtId="0" fontId="11" fillId="0" borderId="8" xfId="0" quotePrefix="1" applyFont="1" applyFill="1" applyBorder="1" applyAlignment="1">
      <alignment horizontal="left" vertical="top" wrapText="1"/>
    </xf>
    <xf numFmtId="0" fontId="19" fillId="0" borderId="8" xfId="0" applyFont="1" applyBorder="1"/>
    <xf numFmtId="0" fontId="19" fillId="0" borderId="8" xfId="0" applyFont="1" applyBorder="1" applyAlignment="1">
      <alignment horizontal="left"/>
    </xf>
    <xf numFmtId="0" fontId="18" fillId="7" borderId="28" xfId="7" applyFont="1" applyFill="1" applyBorder="1" applyAlignment="1">
      <alignment horizontal="center" vertical="top"/>
    </xf>
    <xf numFmtId="0" fontId="11" fillId="0" borderId="31" xfId="7" applyFont="1" applyFill="1" applyBorder="1" applyAlignment="1">
      <alignment horizontal="left" vertical="center"/>
    </xf>
    <xf numFmtId="0" fontId="11" fillId="0" borderId="30" xfId="7" applyFont="1" applyFill="1" applyBorder="1" applyAlignment="1">
      <alignment horizontal="left" vertical="center"/>
    </xf>
    <xf numFmtId="0" fontId="11" fillId="0" borderId="30" xfId="7" applyFont="1" applyBorder="1" applyAlignment="1">
      <alignment horizontal="left" vertical="top"/>
    </xf>
    <xf numFmtId="0" fontId="11" fillId="0" borderId="30" xfId="7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right" vertical="top"/>
    </xf>
    <xf numFmtId="0" fontId="26" fillId="0" borderId="8" xfId="0" applyFont="1" applyBorder="1"/>
    <xf numFmtId="0" fontId="11" fillId="0" borderId="23" xfId="7" applyFont="1" applyFill="1" applyBorder="1" applyAlignment="1">
      <alignment horizontal="center" vertical="top"/>
    </xf>
    <xf numFmtId="0" fontId="11" fillId="0" borderId="14" xfId="0" applyFont="1" applyFill="1" applyBorder="1" applyAlignment="1">
      <alignment horizontal="right" vertical="center"/>
    </xf>
    <xf numFmtId="0" fontId="8" fillId="0" borderId="14" xfId="0" applyFont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0" borderId="12" xfId="0" applyFont="1" applyBorder="1" applyAlignment="1">
      <alignment horizontal="right" vertical="center"/>
    </xf>
    <xf numFmtId="0" fontId="11" fillId="0" borderId="12" xfId="0" quotePrefix="1" applyFont="1" applyFill="1" applyBorder="1" applyAlignment="1">
      <alignment horizontal="left" vertical="top"/>
    </xf>
    <xf numFmtId="0" fontId="11" fillId="0" borderId="8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34" xfId="0" applyFont="1" applyFill="1" applyBorder="1" applyAlignment="1">
      <alignment vertical="center"/>
    </xf>
    <xf numFmtId="0" fontId="11" fillId="0" borderId="34" xfId="0" applyFont="1" applyFill="1" applyBorder="1" applyAlignment="1">
      <alignment horizontal="center" vertical="center"/>
    </xf>
    <xf numFmtId="0" fontId="8" fillId="0" borderId="8" xfId="0" applyFont="1" applyBorder="1"/>
    <xf numFmtId="0" fontId="8" fillId="0" borderId="14" xfId="0" applyFont="1" applyBorder="1"/>
    <xf numFmtId="0" fontId="8" fillId="0" borderId="14" xfId="0" quotePrefix="1" applyFont="1" applyBorder="1" applyAlignment="1">
      <alignment horizontal="right"/>
    </xf>
    <xf numFmtId="0" fontId="8" fillId="0" borderId="14" xfId="0" quotePrefix="1" applyFont="1" applyBorder="1" applyAlignment="1"/>
    <xf numFmtId="0" fontId="11" fillId="0" borderId="14" xfId="0" quotePrefix="1" applyFont="1" applyFill="1" applyBorder="1" applyAlignment="1">
      <alignment horizontal="left" vertical="top" wrapText="1"/>
    </xf>
    <xf numFmtId="0" fontId="18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right" vertical="top"/>
    </xf>
    <xf numFmtId="0" fontId="11" fillId="0" borderId="8" xfId="0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0" fontId="11" fillId="0" borderId="33" xfId="0" applyFont="1" applyFill="1" applyBorder="1" applyAlignment="1">
      <alignment horizontal="right" vertical="center"/>
    </xf>
    <xf numFmtId="0" fontId="28" fillId="0" borderId="32" xfId="0" applyFont="1" applyFill="1" applyBorder="1" applyAlignment="1">
      <alignment horizontal="left" vertical="center"/>
    </xf>
    <xf numFmtId="0" fontId="8" fillId="0" borderId="0" xfId="0" applyFont="1" applyBorder="1"/>
    <xf numFmtId="0" fontId="7" fillId="0" borderId="0" xfId="11" applyFont="1" applyBorder="1"/>
    <xf numFmtId="0" fontId="7" fillId="0" borderId="0" xfId="11" applyFont="1" applyFill="1"/>
    <xf numFmtId="0" fontId="7" fillId="0" borderId="0" xfId="11" applyFont="1"/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6" xfId="0" applyBorder="1"/>
    <xf numFmtId="0" fontId="0" fillId="0" borderId="0" xfId="0" applyBorder="1" applyAlignment="1"/>
    <xf numFmtId="0" fontId="0" fillId="0" borderId="7" xfId="0" applyBorder="1" applyAlignment="1"/>
    <xf numFmtId="0" fontId="0" fillId="0" borderId="13" xfId="0" applyBorder="1" applyAlignment="1"/>
    <xf numFmtId="0" fontId="0" fillId="0" borderId="1" xfId="0" applyBorder="1" applyAlignment="1">
      <alignment horizontal="center"/>
    </xf>
    <xf numFmtId="0" fontId="0" fillId="0" borderId="11" xfId="0" applyBorder="1" applyAlignme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0" fillId="0" borderId="35" xfId="0" applyFont="1" applyBorder="1" applyAlignment="1">
      <alignment vertical="center"/>
    </xf>
    <xf numFmtId="0" fontId="30" fillId="0" borderId="35" xfId="0" applyFont="1" applyBorder="1" applyAlignment="1">
      <alignment horizontal="right" vertical="center"/>
    </xf>
    <xf numFmtId="0" fontId="33" fillId="0" borderId="35" xfId="0" applyFont="1" applyBorder="1" applyAlignment="1">
      <alignment vertical="center"/>
    </xf>
    <xf numFmtId="0" fontId="29" fillId="0" borderId="5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Fill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/>
    <xf numFmtId="0" fontId="34" fillId="0" borderId="14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vertical="center"/>
    </xf>
    <xf numFmtId="0" fontId="34" fillId="0" borderId="38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37" xfId="0" applyFont="1" applyBorder="1" applyAlignment="1">
      <alignment horizontal="left" vertical="center"/>
    </xf>
    <xf numFmtId="0" fontId="32" fillId="0" borderId="8" xfId="0" applyFont="1" applyBorder="1" applyAlignment="1">
      <alignment horizontal="center" vertical="center"/>
    </xf>
    <xf numFmtId="0" fontId="34" fillId="0" borderId="8" xfId="0" applyFont="1" applyBorder="1" applyAlignment="1">
      <alignment vertical="center"/>
    </xf>
    <xf numFmtId="0" fontId="32" fillId="0" borderId="3" xfId="0" applyFont="1" applyBorder="1" applyAlignment="1">
      <alignment horizontal="center" vertical="center"/>
    </xf>
    <xf numFmtId="0" fontId="32" fillId="0" borderId="11" xfId="0" quotePrefix="1" applyFont="1" applyBorder="1" applyAlignment="1">
      <alignment vertical="center"/>
    </xf>
    <xf numFmtId="0" fontId="34" fillId="0" borderId="12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29" fillId="10" borderId="10" xfId="0" applyFont="1" applyFill="1" applyBorder="1" applyAlignment="1">
      <alignment vertical="center"/>
    </xf>
    <xf numFmtId="0" fontId="32" fillId="0" borderId="12" xfId="0" applyFont="1" applyBorder="1" applyAlignment="1">
      <alignment horizontal="center" vertical="center"/>
    </xf>
    <xf numFmtId="0" fontId="29" fillId="10" borderId="2" xfId="0" applyFont="1" applyFill="1" applyBorder="1" applyAlignment="1">
      <alignment horizontal="left" vertical="center"/>
    </xf>
    <xf numFmtId="0" fontId="35" fillId="0" borderId="0" xfId="0" applyFont="1" applyBorder="1" applyAlignment="1">
      <alignment vertical="center"/>
    </xf>
    <xf numFmtId="0" fontId="29" fillId="0" borderId="3" xfId="0" applyFont="1" applyBorder="1" applyAlignment="1">
      <alignment horizontal="center" vertical="center"/>
    </xf>
    <xf numFmtId="0" fontId="29" fillId="10" borderId="10" xfId="0" applyFont="1" applyFill="1" applyBorder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right" vertical="center"/>
    </xf>
    <xf numFmtId="0" fontId="14" fillId="0" borderId="1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left"/>
    </xf>
    <xf numFmtId="0" fontId="8" fillId="11" borderId="1" xfId="0" applyFont="1" applyFill="1" applyBorder="1" applyAlignment="1">
      <alignment vertical="center"/>
    </xf>
    <xf numFmtId="0" fontId="8" fillId="11" borderId="1" xfId="0" quotePrefix="1" applyNumberFormat="1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29" fillId="12" borderId="5" xfId="0" applyFont="1" applyFill="1" applyBorder="1" applyAlignment="1">
      <alignment horizontal="center" vertical="center"/>
    </xf>
    <xf numFmtId="0" fontId="32" fillId="12" borderId="14" xfId="0" applyFont="1" applyFill="1" applyBorder="1" applyAlignment="1">
      <alignment horizontal="center" vertical="center"/>
    </xf>
    <xf numFmtId="0" fontId="32" fillId="12" borderId="15" xfId="0" applyFont="1" applyFill="1" applyBorder="1" applyAlignment="1">
      <alignment vertical="center"/>
    </xf>
    <xf numFmtId="0" fontId="32" fillId="12" borderId="11" xfId="0" applyFont="1" applyFill="1" applyBorder="1" applyAlignment="1">
      <alignment vertical="center"/>
    </xf>
    <xf numFmtId="0" fontId="34" fillId="12" borderId="14" xfId="0" applyFont="1" applyFill="1" applyBorder="1" applyAlignment="1">
      <alignment horizontal="center" vertical="center"/>
    </xf>
    <xf numFmtId="0" fontId="34" fillId="12" borderId="8" xfId="0" applyFont="1" applyFill="1" applyBorder="1" applyAlignment="1">
      <alignment horizontal="center" vertical="center"/>
    </xf>
    <xf numFmtId="0" fontId="32" fillId="12" borderId="8" xfId="0" applyFont="1" applyFill="1" applyBorder="1" applyAlignment="1">
      <alignment horizontal="center" vertical="center"/>
    </xf>
    <xf numFmtId="0" fontId="32" fillId="12" borderId="3" xfId="0" applyFont="1" applyFill="1" applyBorder="1" applyAlignment="1">
      <alignment horizontal="center" vertical="center"/>
    </xf>
    <xf numFmtId="0" fontId="34" fillId="12" borderId="13" xfId="0" applyFont="1" applyFill="1" applyBorder="1" applyAlignment="1">
      <alignment vertical="center"/>
    </xf>
    <xf numFmtId="0" fontId="32" fillId="12" borderId="39" xfId="0" applyFont="1" applyFill="1" applyBorder="1"/>
    <xf numFmtId="0" fontId="32" fillId="12" borderId="39" xfId="0" applyFont="1" applyFill="1" applyBorder="1" applyAlignment="1">
      <alignment horizontal="right" vertical="center"/>
    </xf>
    <xf numFmtId="0" fontId="32" fillId="12" borderId="40" xfId="0" applyFont="1" applyFill="1" applyBorder="1" applyAlignment="1">
      <alignment vertical="center"/>
    </xf>
    <xf numFmtId="0" fontId="32" fillId="0" borderId="39" xfId="0" quotePrefix="1" applyFont="1" applyFill="1" applyBorder="1" applyAlignment="1">
      <alignment vertical="center"/>
    </xf>
    <xf numFmtId="0" fontId="32" fillId="12" borderId="41" xfId="0" applyFont="1" applyFill="1" applyBorder="1" applyAlignment="1">
      <alignment horizontal="right" vertical="center"/>
    </xf>
    <xf numFmtId="0" fontId="21" fillId="0" borderId="8" xfId="0" applyFont="1" applyBorder="1"/>
    <xf numFmtId="0" fontId="21" fillId="0" borderId="8" xfId="0" applyFont="1" applyFill="1" applyBorder="1" applyAlignment="1">
      <alignment horizontal="right" vertical="top"/>
    </xf>
    <xf numFmtId="0" fontId="21" fillId="0" borderId="8" xfId="0" applyFont="1" applyFill="1" applyBorder="1" applyAlignment="1">
      <alignment horizontal="left" vertical="top"/>
    </xf>
    <xf numFmtId="0" fontId="45" fillId="0" borderId="0" xfId="0" applyFont="1"/>
    <xf numFmtId="0" fontId="45" fillId="0" borderId="8" xfId="0" applyFont="1" applyBorder="1"/>
    <xf numFmtId="0" fontId="45" fillId="0" borderId="0" xfId="0" applyFont="1" applyFill="1"/>
    <xf numFmtId="0" fontId="8" fillId="0" borderId="0" xfId="0" applyFont="1" applyBorder="1" applyAlignment="1">
      <alignment horizontal="left"/>
    </xf>
    <xf numFmtId="0" fontId="24" fillId="0" borderId="14" xfId="0" quotePrefix="1" applyFont="1" applyFill="1" applyBorder="1" applyAlignment="1">
      <alignment horizontal="left"/>
    </xf>
    <xf numFmtId="0" fontId="24" fillId="0" borderId="8" xfId="0" quotePrefix="1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center" vertical="center"/>
    </xf>
    <xf numFmtId="0" fontId="21" fillId="0" borderId="14" xfId="0" quotePrefix="1" applyFont="1" applyFill="1" applyBorder="1" applyAlignment="1">
      <alignment horizontal="left" vertical="top"/>
    </xf>
    <xf numFmtId="0" fontId="21" fillId="0" borderId="8" xfId="0" applyFont="1" applyFill="1" applyBorder="1" applyAlignment="1">
      <alignment horizontal="center" vertical="center"/>
    </xf>
    <xf numFmtId="0" fontId="21" fillId="0" borderId="8" xfId="0" quotePrefix="1" applyFont="1" applyFill="1" applyBorder="1" applyAlignment="1">
      <alignment horizontal="left" vertical="top"/>
    </xf>
    <xf numFmtId="0" fontId="21" fillId="0" borderId="7" xfId="0" applyFont="1" applyFill="1" applyBorder="1" applyAlignment="1">
      <alignment horizontal="left" vertical="top"/>
    </xf>
    <xf numFmtId="0" fontId="21" fillId="0" borderId="14" xfId="0" applyFont="1" applyFill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7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Border="1" applyAlignment="1">
      <alignment horizontal="right" vertical="center"/>
    </xf>
    <xf numFmtId="0" fontId="21" fillId="11" borderId="1" xfId="0" applyFont="1" applyFill="1" applyBorder="1"/>
    <xf numFmtId="0" fontId="24" fillId="0" borderId="8" xfId="0" applyFont="1" applyBorder="1" applyAlignment="1">
      <alignment horizontal="left"/>
    </xf>
    <xf numFmtId="0" fontId="26" fillId="0" borderId="14" xfId="0" applyFont="1" applyBorder="1" applyAlignment="1">
      <alignment horizontal="left"/>
    </xf>
    <xf numFmtId="0" fontId="21" fillId="0" borderId="14" xfId="0" quotePrefix="1" applyFont="1" applyBorder="1" applyAlignment="1">
      <alignment horizontal="left"/>
    </xf>
    <xf numFmtId="0" fontId="24" fillId="0" borderId="14" xfId="0" applyFont="1" applyBorder="1" applyAlignment="1">
      <alignment horizontal="left"/>
    </xf>
    <xf numFmtId="0" fontId="26" fillId="0" borderId="14" xfId="0" quotePrefix="1" applyFont="1" applyBorder="1" applyAlignment="1">
      <alignment horizontal="left"/>
    </xf>
    <xf numFmtId="0" fontId="9" fillId="0" borderId="8" xfId="0" applyFont="1" applyBorder="1" applyAlignment="1">
      <alignment vertical="center"/>
    </xf>
    <xf numFmtId="0" fontId="9" fillId="0" borderId="8" xfId="0" applyFont="1" applyBorder="1"/>
    <xf numFmtId="0" fontId="46" fillId="0" borderId="14" xfId="0" quotePrefix="1" applyFont="1" applyBorder="1" applyAlignment="1">
      <alignment horizontal="left"/>
    </xf>
    <xf numFmtId="0" fontId="46" fillId="0" borderId="14" xfId="0" quotePrefix="1" applyFont="1" applyFill="1" applyBorder="1" applyAlignment="1">
      <alignment horizontal="left" vertical="top"/>
    </xf>
    <xf numFmtId="0" fontId="24" fillId="0" borderId="14" xfId="0" quotePrefix="1" applyFont="1" applyFill="1" applyBorder="1" applyAlignment="1">
      <alignment horizontal="left" vertical="top"/>
    </xf>
    <xf numFmtId="0" fontId="11" fillId="0" borderId="12" xfId="0" applyFont="1" applyBorder="1" applyAlignment="1">
      <alignment horizontal="right"/>
    </xf>
    <xf numFmtId="0" fontId="11" fillId="0" borderId="12" xfId="0" quotePrefix="1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3" xfId="0" applyFont="1" applyFill="1" applyBorder="1" applyAlignment="1">
      <alignment horizontal="left" vertical="top"/>
    </xf>
    <xf numFmtId="0" fontId="47" fillId="0" borderId="0" xfId="10" applyFont="1" applyBorder="1" applyAlignment="1">
      <alignment horizontal="left" vertical="center" wrapText="1"/>
    </xf>
    <xf numFmtId="0" fontId="48" fillId="0" borderId="0" xfId="10" applyFont="1" applyAlignment="1">
      <alignment horizontal="center"/>
    </xf>
    <xf numFmtId="0" fontId="48" fillId="0" borderId="0" xfId="10" applyFont="1"/>
    <xf numFmtId="0" fontId="47" fillId="0" borderId="1" xfId="10" applyFont="1" applyBorder="1" applyAlignment="1">
      <alignment horizontal="center" vertical="center" wrapText="1"/>
    </xf>
    <xf numFmtId="0" fontId="49" fillId="0" borderId="1" xfId="10" applyFont="1" applyBorder="1" applyAlignment="1">
      <alignment horizontal="center"/>
    </xf>
    <xf numFmtId="0" fontId="49" fillId="0" borderId="1" xfId="10" applyFont="1" applyBorder="1"/>
    <xf numFmtId="0" fontId="18" fillId="0" borderId="14" xfId="0" quotePrefix="1" applyFont="1" applyFill="1" applyBorder="1" applyAlignment="1">
      <alignment horizontal="left"/>
    </xf>
    <xf numFmtId="0" fontId="26" fillId="0" borderId="8" xfId="0" quotePrefix="1" applyFont="1" applyFill="1" applyBorder="1" applyAlignment="1">
      <alignment horizontal="left" vertical="top"/>
    </xf>
    <xf numFmtId="0" fontId="26" fillId="0" borderId="14" xfId="0" quotePrefix="1" applyFont="1" applyFill="1" applyBorder="1" applyAlignment="1">
      <alignment horizontal="left" vertical="top"/>
    </xf>
    <xf numFmtId="0" fontId="50" fillId="0" borderId="1" xfId="10" applyFont="1" applyBorder="1" applyAlignment="1">
      <alignment horizontal="center" vertical="center"/>
    </xf>
    <xf numFmtId="0" fontId="50" fillId="0" borderId="1" xfId="10" applyFont="1" applyBorder="1" applyAlignment="1">
      <alignment horizontal="center" vertical="center" wrapText="1"/>
    </xf>
    <xf numFmtId="0" fontId="50" fillId="0" borderId="1" xfId="10" applyFont="1" applyBorder="1" applyAlignment="1">
      <alignment wrapText="1"/>
    </xf>
    <xf numFmtId="0" fontId="50" fillId="0" borderId="1" xfId="10" applyFont="1" applyBorder="1" applyAlignment="1">
      <alignment vertical="center" wrapText="1"/>
    </xf>
    <xf numFmtId="0" fontId="50" fillId="0" borderId="1" xfId="10" applyFont="1" applyBorder="1" applyAlignment="1">
      <alignment horizontal="left" vertical="center" wrapText="1"/>
    </xf>
    <xf numFmtId="0" fontId="50" fillId="0" borderId="1" xfId="10" applyFont="1" applyBorder="1"/>
    <xf numFmtId="0" fontId="0" fillId="0" borderId="1" xfId="0" applyBorder="1" applyAlignment="1">
      <alignment horizontal="center"/>
    </xf>
    <xf numFmtId="0" fontId="25" fillId="8" borderId="5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top"/>
    </xf>
    <xf numFmtId="0" fontId="52" fillId="0" borderId="0" xfId="0" applyFont="1" applyFill="1" applyBorder="1" applyAlignment="1">
      <alignment horizontal="center"/>
    </xf>
    <xf numFmtId="0" fontId="53" fillId="0" borderId="0" xfId="0" applyFont="1" applyFill="1" applyBorder="1" applyAlignment="1">
      <alignment horizontal="left"/>
    </xf>
    <xf numFmtId="0" fontId="54" fillId="0" borderId="14" xfId="0" applyFont="1" applyBorder="1" applyAlignment="1">
      <alignment horizontal="right" vertical="center"/>
    </xf>
    <xf numFmtId="0" fontId="55" fillId="0" borderId="14" xfId="0" applyFont="1" applyBorder="1" applyAlignment="1">
      <alignment horizontal="left"/>
    </xf>
    <xf numFmtId="0" fontId="54" fillId="0" borderId="8" xfId="0" applyFont="1" applyFill="1" applyBorder="1" applyAlignment="1">
      <alignment horizontal="center" vertical="center"/>
    </xf>
    <xf numFmtId="0" fontId="54" fillId="0" borderId="8" xfId="0" quotePrefix="1" applyFont="1" applyFill="1" applyBorder="1" applyAlignment="1">
      <alignment horizontal="left" vertical="top"/>
    </xf>
    <xf numFmtId="0" fontId="54" fillId="0" borderId="7" xfId="0" applyFont="1" applyFill="1" applyBorder="1" applyAlignment="1">
      <alignment horizontal="left" vertical="top"/>
    </xf>
    <xf numFmtId="0" fontId="56" fillId="0" borderId="8" xfId="0" applyFont="1" applyFill="1" applyBorder="1" applyAlignment="1">
      <alignment horizontal="left" vertical="top"/>
    </xf>
    <xf numFmtId="0" fontId="60" fillId="13" borderId="2" xfId="0" applyFont="1" applyFill="1" applyBorder="1" applyAlignment="1">
      <alignment horizontal="center" vertical="center" wrapText="1"/>
    </xf>
    <xf numFmtId="0" fontId="60" fillId="13" borderId="1" xfId="0" applyFont="1" applyFill="1" applyBorder="1" applyAlignment="1">
      <alignment horizontal="center" vertical="center"/>
    </xf>
    <xf numFmtId="0" fontId="60" fillId="13" borderId="2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right"/>
    </xf>
    <xf numFmtId="0" fontId="61" fillId="14" borderId="3" xfId="0" applyFont="1" applyFill="1" applyBorder="1" applyAlignment="1">
      <alignment horizontal="center"/>
    </xf>
    <xf numFmtId="0" fontId="54" fillId="0" borderId="14" xfId="0" applyFont="1" applyFill="1" applyBorder="1" applyAlignment="1">
      <alignment horizontal="center" vertical="center"/>
    </xf>
    <xf numFmtId="0" fontId="54" fillId="0" borderId="7" xfId="0" applyFont="1" applyFill="1" applyBorder="1" applyAlignment="1">
      <alignment horizontal="right" vertical="center"/>
    </xf>
    <xf numFmtId="0" fontId="56" fillId="0" borderId="8" xfId="0" applyFont="1" applyFill="1" applyBorder="1" applyAlignment="1"/>
    <xf numFmtId="0" fontId="54" fillId="0" borderId="8" xfId="0" applyFont="1" applyFill="1" applyBorder="1" applyAlignment="1">
      <alignment horizontal="left" vertical="top"/>
    </xf>
    <xf numFmtId="0" fontId="54" fillId="0" borderId="14" xfId="0" applyFont="1" applyFill="1" applyBorder="1" applyAlignment="1">
      <alignment horizontal="center" vertical="top"/>
    </xf>
    <xf numFmtId="0" fontId="54" fillId="0" borderId="7" xfId="0" applyFont="1" applyFill="1" applyBorder="1" applyAlignment="1">
      <alignment horizontal="left" vertical="center"/>
    </xf>
    <xf numFmtId="0" fontId="56" fillId="0" borderId="8" xfId="0" applyFont="1" applyFill="1" applyBorder="1" applyAlignment="1">
      <alignment vertical="top"/>
    </xf>
    <xf numFmtId="15" fontId="54" fillId="0" borderId="14" xfId="0" quotePrefix="1" applyNumberFormat="1" applyFont="1" applyFill="1" applyBorder="1" applyAlignment="1">
      <alignment horizontal="right" vertical="top"/>
    </xf>
    <xf numFmtId="0" fontId="54" fillId="0" borderId="8" xfId="0" applyFont="1" applyFill="1" applyBorder="1" applyAlignment="1">
      <alignment horizontal="left" vertical="center"/>
    </xf>
    <xf numFmtId="0" fontId="63" fillId="0" borderId="14" xfId="0" applyFont="1" applyFill="1" applyBorder="1" applyAlignment="1">
      <alignment horizontal="right"/>
    </xf>
    <xf numFmtId="0" fontId="63" fillId="0" borderId="8" xfId="0" applyFont="1" applyFill="1" applyBorder="1" applyAlignment="1">
      <alignment horizontal="left"/>
    </xf>
    <xf numFmtId="0" fontId="63" fillId="0" borderId="14" xfId="0" applyFont="1" applyFill="1" applyBorder="1" applyAlignment="1">
      <alignment horizontal="center"/>
    </xf>
    <xf numFmtId="0" fontId="63" fillId="0" borderId="8" xfId="0" applyFont="1" applyFill="1" applyBorder="1" applyAlignment="1">
      <alignment horizontal="left" vertical="center"/>
    </xf>
    <xf numFmtId="0" fontId="54" fillId="0" borderId="7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center" vertical="center"/>
    </xf>
    <xf numFmtId="0" fontId="54" fillId="0" borderId="7" xfId="0" applyFont="1" applyFill="1" applyBorder="1" applyAlignment="1">
      <alignment horizontal="center" vertical="top"/>
    </xf>
    <xf numFmtId="0" fontId="62" fillId="0" borderId="14" xfId="0" applyFont="1" applyBorder="1" applyAlignment="1">
      <alignment horizontal="center" vertical="center" wrapText="1"/>
    </xf>
    <xf numFmtId="0" fontId="62" fillId="0" borderId="14" xfId="0" applyFont="1" applyBorder="1" applyAlignment="1">
      <alignment horizontal="right" vertical="center"/>
    </xf>
    <xf numFmtId="164" fontId="54" fillId="0" borderId="14" xfId="0" applyNumberFormat="1" applyFont="1" applyFill="1" applyBorder="1" applyAlignment="1">
      <alignment horizontal="right" vertical="center"/>
    </xf>
    <xf numFmtId="0" fontId="54" fillId="0" borderId="7" xfId="0" applyFont="1" applyFill="1" applyBorder="1" applyAlignment="1">
      <alignment horizontal="center" vertical="center"/>
    </xf>
    <xf numFmtId="0" fontId="65" fillId="0" borderId="14" xfId="0" applyFont="1" applyBorder="1" applyAlignment="1">
      <alignment horizontal="left"/>
    </xf>
    <xf numFmtId="0" fontId="65" fillId="0" borderId="14" xfId="0" applyFont="1" applyBorder="1" applyAlignment="1">
      <alignment horizontal="left" vertical="center"/>
    </xf>
    <xf numFmtId="0" fontId="55" fillId="0" borderId="14" xfId="0" applyFont="1" applyBorder="1" applyAlignment="1">
      <alignment horizontal="left" vertical="center"/>
    </xf>
    <xf numFmtId="0" fontId="62" fillId="0" borderId="8" xfId="0" applyFont="1" applyFill="1" applyBorder="1" applyAlignment="1">
      <alignment horizontal="center" vertical="center"/>
    </xf>
    <xf numFmtId="0" fontId="61" fillId="0" borderId="8" xfId="0" applyFont="1" applyFill="1" applyBorder="1" applyAlignment="1">
      <alignment horizontal="left" vertical="top"/>
    </xf>
    <xf numFmtId="0" fontId="48" fillId="0" borderId="0" xfId="0" applyFont="1"/>
    <xf numFmtId="0" fontId="48" fillId="0" borderId="0" xfId="0" applyFont="1" applyAlignment="1">
      <alignment horizontal="left" vertical="center"/>
    </xf>
    <xf numFmtId="0" fontId="48" fillId="0" borderId="42" xfId="0" applyFont="1" applyBorder="1" applyAlignment="1">
      <alignment horizontal="left" vertical="center" wrapText="1"/>
    </xf>
    <xf numFmtId="0" fontId="48" fillId="0" borderId="44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left" vertical="center" wrapText="1"/>
    </xf>
    <xf numFmtId="0" fontId="54" fillId="0" borderId="8" xfId="0" applyFont="1" applyBorder="1"/>
    <xf numFmtId="0" fontId="54" fillId="0" borderId="8" xfId="0" applyFont="1" applyBorder="1" applyAlignment="1">
      <alignment horizontal="center"/>
    </xf>
    <xf numFmtId="0" fontId="62" fillId="0" borderId="14" xfId="0" applyFont="1" applyBorder="1" applyAlignment="1">
      <alignment horizontal="center" vertical="center"/>
    </xf>
    <xf numFmtId="0" fontId="54" fillId="0" borderId="14" xfId="0" applyFont="1" applyBorder="1" applyAlignment="1">
      <alignment horizontal="right" vertical="center" wrapText="1"/>
    </xf>
    <xf numFmtId="0" fontId="54" fillId="0" borderId="8" xfId="0" applyFont="1" applyFill="1" applyBorder="1" applyAlignment="1">
      <alignment horizontal="center" vertical="center" wrapText="1"/>
    </xf>
    <xf numFmtId="0" fontId="54" fillId="0" borderId="8" xfId="0" quotePrefix="1" applyFont="1" applyFill="1" applyBorder="1" applyAlignment="1">
      <alignment horizontal="left" vertical="center"/>
    </xf>
    <xf numFmtId="0" fontId="56" fillId="0" borderId="8" xfId="0" applyFont="1" applyFill="1" applyBorder="1" applyAlignment="1">
      <alignment horizontal="left" vertical="center"/>
    </xf>
    <xf numFmtId="0" fontId="54" fillId="0" borderId="8" xfId="0" quotePrefix="1" applyFont="1" applyFill="1" applyBorder="1" applyAlignment="1">
      <alignment horizontal="left" vertical="center" wrapText="1"/>
    </xf>
    <xf numFmtId="0" fontId="54" fillId="0" borderId="7" xfId="0" applyFont="1" applyFill="1" applyBorder="1" applyAlignment="1">
      <alignment horizontal="left" vertical="center" wrapText="1"/>
    </xf>
    <xf numFmtId="0" fontId="54" fillId="0" borderId="14" xfId="0" applyFont="1" applyBorder="1" applyAlignment="1">
      <alignment horizontal="center" vertical="center"/>
    </xf>
    <xf numFmtId="0" fontId="55" fillId="0" borderId="14" xfId="0" applyFont="1" applyBorder="1" applyAlignment="1">
      <alignment horizontal="left" wrapText="1"/>
    </xf>
    <xf numFmtId="0" fontId="54" fillId="0" borderId="8" xfId="0" quotePrefix="1" applyFont="1" applyFill="1" applyBorder="1" applyAlignment="1">
      <alignment horizontal="left" vertical="top" wrapText="1"/>
    </xf>
    <xf numFmtId="0" fontId="64" fillId="0" borderId="14" xfId="0" applyFont="1" applyBorder="1" applyAlignment="1">
      <alignment horizontal="left"/>
    </xf>
    <xf numFmtId="0" fontId="8" fillId="0" borderId="14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left" vertical="top"/>
    </xf>
    <xf numFmtId="0" fontId="8" fillId="0" borderId="14" xfId="0" applyFont="1" applyBorder="1" applyAlignment="1">
      <alignment horizontal="right" vertical="center"/>
    </xf>
    <xf numFmtId="0" fontId="8" fillId="0" borderId="14" xfId="0" quotePrefix="1" applyFont="1" applyFill="1" applyBorder="1" applyAlignment="1">
      <alignment horizontal="left" vertical="top"/>
    </xf>
    <xf numFmtId="0" fontId="26" fillId="0" borderId="7" xfId="0" applyFont="1" applyFill="1" applyBorder="1" applyAlignment="1">
      <alignment vertical="center"/>
    </xf>
    <xf numFmtId="0" fontId="30" fillId="0" borderId="0" xfId="0" applyFont="1" applyAlignment="1">
      <alignment horizontal="right" vertical="center"/>
    </xf>
    <xf numFmtId="0" fontId="45" fillId="3" borderId="0" xfId="0" applyFont="1" applyFill="1"/>
    <xf numFmtId="0" fontId="19" fillId="0" borderId="23" xfId="7" applyFont="1" applyFill="1" applyBorder="1" applyAlignment="1">
      <alignment horizontal="left" vertical="center"/>
    </xf>
    <xf numFmtId="0" fontId="19" fillId="0" borderId="22" xfId="7" applyFont="1" applyBorder="1" applyAlignment="1">
      <alignment horizontal="left" vertical="top"/>
    </xf>
    <xf numFmtId="0" fontId="21" fillId="3" borderId="22" xfId="7" applyFont="1" applyFill="1" applyBorder="1" applyAlignment="1">
      <alignment horizontal="left" vertical="center"/>
    </xf>
    <xf numFmtId="0" fontId="21" fillId="3" borderId="25" xfId="7" applyFont="1" applyFill="1" applyBorder="1" applyAlignment="1">
      <alignment horizontal="left" vertical="top"/>
    </xf>
    <xf numFmtId="0" fontId="8" fillId="0" borderId="22" xfId="0" applyFont="1" applyBorder="1"/>
    <xf numFmtId="0" fontId="11" fillId="0" borderId="22" xfId="0" applyFont="1" applyBorder="1" applyAlignment="1"/>
    <xf numFmtId="0" fontId="56" fillId="0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vertical="center"/>
    </xf>
    <xf numFmtId="0" fontId="8" fillId="16" borderId="1" xfId="0" quotePrefix="1" applyNumberFormat="1" applyFont="1" applyFill="1" applyBorder="1" applyAlignment="1">
      <alignment horizontal="center" vertical="center"/>
    </xf>
    <xf numFmtId="0" fontId="8" fillId="16" borderId="1" xfId="0" applyFont="1" applyFill="1" applyBorder="1"/>
    <xf numFmtId="0" fontId="51" fillId="0" borderId="0" xfId="0" applyFont="1" applyAlignment="1">
      <alignment vertical="center"/>
    </xf>
    <xf numFmtId="0" fontId="41" fillId="0" borderId="0" xfId="0" applyFont="1" applyBorder="1" applyAlignment="1">
      <alignment horizontal="right" vertical="center"/>
    </xf>
    <xf numFmtId="0" fontId="39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66" fillId="0" borderId="0" xfId="0" applyFont="1" applyAlignment="1">
      <alignment horizontal="right" vertical="center"/>
    </xf>
    <xf numFmtId="0" fontId="37" fillId="0" borderId="0" xfId="0" applyFont="1" applyFill="1" applyBorder="1" applyAlignment="1">
      <alignment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right" vertical="top"/>
    </xf>
    <xf numFmtId="0" fontId="55" fillId="0" borderId="8" xfId="0" quotePrefix="1" applyFont="1" applyFill="1" applyBorder="1" applyAlignment="1">
      <alignment horizontal="left" vertical="top" wrapText="1"/>
    </xf>
    <xf numFmtId="0" fontId="56" fillId="0" borderId="14" xfId="0" applyFont="1" applyBorder="1" applyAlignment="1">
      <alignment horizontal="left" vertical="center"/>
    </xf>
    <xf numFmtId="0" fontId="56" fillId="0" borderId="8" xfId="0" quotePrefix="1" applyFont="1" applyFill="1" applyBorder="1" applyAlignment="1">
      <alignment horizontal="left" vertical="center" wrapText="1"/>
    </xf>
    <xf numFmtId="0" fontId="56" fillId="0" borderId="7" xfId="0" applyFont="1" applyFill="1" applyBorder="1" applyAlignment="1">
      <alignment horizontal="left" vertical="center"/>
    </xf>
    <xf numFmtId="0" fontId="54" fillId="0" borderId="7" xfId="0" applyFont="1" applyFill="1" applyBorder="1" applyAlignment="1">
      <alignment horizontal="left" vertical="top" wrapText="1"/>
    </xf>
    <xf numFmtId="0" fontId="50" fillId="0" borderId="1" xfId="10" applyFont="1" applyBorder="1" applyAlignment="1">
      <alignment horizontal="left" vertical="top" wrapText="1"/>
    </xf>
    <xf numFmtId="0" fontId="54" fillId="0" borderId="8" xfId="0" applyFont="1" applyFill="1" applyBorder="1" applyAlignment="1">
      <alignment horizontal="center" vertical="center"/>
    </xf>
    <xf numFmtId="0" fontId="11" fillId="0" borderId="8" xfId="0" quotePrefix="1" applyFont="1" applyFill="1" applyBorder="1" applyAlignment="1">
      <alignment horizontal="left" vertical="center" wrapText="1"/>
    </xf>
    <xf numFmtId="0" fontId="54" fillId="0" borderId="8" xfId="0" applyFont="1" applyFill="1" applyBorder="1" applyAlignment="1">
      <alignment horizontal="center" vertical="center"/>
    </xf>
    <xf numFmtId="0" fontId="11" fillId="0" borderId="14" xfId="7" applyFont="1" applyFill="1" applyBorder="1" applyAlignment="1">
      <alignment horizontal="left" vertical="center"/>
    </xf>
    <xf numFmtId="0" fontId="11" fillId="0" borderId="14" xfId="7" applyFont="1" applyBorder="1" applyAlignment="1">
      <alignment vertical="top"/>
    </xf>
    <xf numFmtId="0" fontId="45" fillId="0" borderId="7" xfId="0" applyFont="1" applyBorder="1"/>
    <xf numFmtId="0" fontId="11" fillId="0" borderId="8" xfId="7" applyFont="1" applyBorder="1" applyAlignment="1">
      <alignment horizontal="left"/>
    </xf>
    <xf numFmtId="0" fontId="11" fillId="0" borderId="8" xfId="7" applyFont="1" applyFill="1" applyBorder="1" applyAlignment="1">
      <alignment horizontal="left"/>
    </xf>
    <xf numFmtId="0" fontId="11" fillId="0" borderId="8" xfId="7" applyFont="1" applyFill="1" applyBorder="1" applyAlignment="1">
      <alignment horizontal="left" vertical="center"/>
    </xf>
    <xf numFmtId="0" fontId="46" fillId="0" borderId="8" xfId="0" applyFont="1" applyBorder="1"/>
    <xf numFmtId="0" fontId="11" fillId="0" borderId="8" xfId="0" quotePrefix="1" applyFont="1" applyBorder="1" applyAlignment="1">
      <alignment horizontal="left"/>
    </xf>
    <xf numFmtId="0" fontId="11" fillId="0" borderId="8" xfId="7" applyFont="1" applyFill="1" applyBorder="1" applyAlignment="1">
      <alignment horizontal="left" vertical="top"/>
    </xf>
    <xf numFmtId="0" fontId="11" fillId="0" borderId="4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8" xfId="7" applyFont="1" applyBorder="1" applyAlignment="1">
      <alignment horizontal="left" vertical="top"/>
    </xf>
    <xf numFmtId="0" fontId="11" fillId="0" borderId="8" xfId="7" applyFont="1" applyBorder="1" applyAlignment="1">
      <alignment vertical="top"/>
    </xf>
    <xf numFmtId="0" fontId="19" fillId="0" borderId="8" xfId="7" applyFont="1" applyBorder="1" applyAlignment="1">
      <alignment horizontal="left" vertical="top"/>
    </xf>
    <xf numFmtId="0" fontId="11" fillId="0" borderId="8" xfId="7" applyFont="1" applyFill="1" applyBorder="1" applyAlignment="1">
      <alignment vertical="top"/>
    </xf>
    <xf numFmtId="0" fontId="20" fillId="0" borderId="8" xfId="7" applyFont="1" applyFill="1" applyBorder="1" applyAlignment="1">
      <alignment horizontal="left" vertical="center"/>
    </xf>
    <xf numFmtId="0" fontId="20" fillId="0" borderId="8" xfId="7" applyFont="1" applyFill="1" applyBorder="1" applyAlignment="1">
      <alignment horizontal="left" vertical="top"/>
    </xf>
    <xf numFmtId="0" fontId="11" fillId="0" borderId="8" xfId="0" applyFont="1" applyBorder="1" applyAlignment="1"/>
    <xf numFmtId="0" fontId="21" fillId="3" borderId="8" xfId="7" applyFont="1" applyFill="1" applyBorder="1" applyAlignment="1">
      <alignment horizontal="left" vertical="center"/>
    </xf>
    <xf numFmtId="0" fontId="21" fillId="3" borderId="8" xfId="7" applyFont="1" applyFill="1" applyBorder="1" applyAlignment="1">
      <alignment horizontal="left" vertical="top"/>
    </xf>
    <xf numFmtId="0" fontId="24" fillId="0" borderId="14" xfId="0" applyFont="1" applyBorder="1"/>
    <xf numFmtId="0" fontId="24" fillId="0" borderId="14" xfId="0" applyFont="1" applyFill="1" applyBorder="1" applyAlignment="1">
      <alignment horizontal="left"/>
    </xf>
    <xf numFmtId="0" fontId="20" fillId="0" borderId="8" xfId="7" applyFont="1" applyBorder="1" applyAlignment="1">
      <alignment horizontal="left" vertical="top"/>
    </xf>
    <xf numFmtId="0" fontId="11" fillId="0" borderId="8" xfId="7" applyFont="1" applyBorder="1" applyAlignment="1">
      <alignment horizontal="left" vertical="center"/>
    </xf>
    <xf numFmtId="0" fontId="54" fillId="0" borderId="14" xfId="0" applyFont="1" applyBorder="1"/>
    <xf numFmtId="0" fontId="54" fillId="0" borderId="7" xfId="0" applyFont="1" applyBorder="1"/>
    <xf numFmtId="0" fontId="11" fillId="0" borderId="14" xfId="0" applyFont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 wrapText="1"/>
    </xf>
    <xf numFmtId="0" fontId="45" fillId="0" borderId="0" xfId="0" applyFont="1" applyAlignment="1">
      <alignment vertical="center"/>
    </xf>
    <xf numFmtId="0" fontId="11" fillId="0" borderId="8" xfId="0" applyFont="1" applyBorder="1" applyAlignment="1">
      <alignment horizontal="right" vertical="center"/>
    </xf>
    <xf numFmtId="0" fontId="11" fillId="0" borderId="14" xfId="0" quotePrefix="1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/>
    </xf>
    <xf numFmtId="0" fontId="11" fillId="0" borderId="8" xfId="0" applyFont="1" applyBorder="1" applyAlignment="1">
      <alignment horizontal="left" wrapText="1"/>
    </xf>
    <xf numFmtId="0" fontId="54" fillId="0" borderId="8" xfId="0" applyFont="1" applyFill="1" applyBorder="1" applyAlignment="1">
      <alignment horizontal="center" vertical="center"/>
    </xf>
    <xf numFmtId="0" fontId="56" fillId="0" borderId="8" xfId="0" applyFont="1" applyFill="1" applyBorder="1" applyAlignment="1">
      <alignment horizontal="center" vertical="center"/>
    </xf>
    <xf numFmtId="0" fontId="62" fillId="12" borderId="14" xfId="0" applyFont="1" applyFill="1" applyBorder="1" applyAlignment="1">
      <alignment horizontal="right" vertical="center"/>
    </xf>
    <xf numFmtId="0" fontId="65" fillId="12" borderId="14" xfId="0" applyFont="1" applyFill="1" applyBorder="1" applyAlignment="1">
      <alignment horizontal="left"/>
    </xf>
    <xf numFmtId="0" fontId="54" fillId="12" borderId="8" xfId="0" applyFont="1" applyFill="1" applyBorder="1" applyAlignment="1">
      <alignment horizontal="center" vertical="center"/>
    </xf>
    <xf numFmtId="0" fontId="54" fillId="12" borderId="8" xfId="0" quotePrefix="1" applyFont="1" applyFill="1" applyBorder="1" applyAlignment="1">
      <alignment horizontal="left" vertical="top"/>
    </xf>
    <xf numFmtId="0" fontId="54" fillId="12" borderId="7" xfId="0" applyFont="1" applyFill="1" applyBorder="1" applyAlignment="1">
      <alignment horizontal="left" vertical="top"/>
    </xf>
    <xf numFmtId="0" fontId="56" fillId="12" borderId="8" xfId="0" applyFont="1" applyFill="1" applyBorder="1" applyAlignment="1">
      <alignment horizontal="left" vertical="top"/>
    </xf>
    <xf numFmtId="15" fontId="54" fillId="12" borderId="14" xfId="0" quotePrefix="1" applyNumberFormat="1" applyFont="1" applyFill="1" applyBorder="1" applyAlignment="1">
      <alignment horizontal="right" vertical="top"/>
    </xf>
    <xf numFmtId="0" fontId="55" fillId="12" borderId="14" xfId="0" applyFont="1" applyFill="1" applyBorder="1" applyAlignment="1">
      <alignment horizontal="left"/>
    </xf>
    <xf numFmtId="0" fontId="68" fillId="0" borderId="14" xfId="0" applyFont="1" applyBorder="1" applyAlignment="1">
      <alignment horizontal="left" vertical="center" wrapText="1"/>
    </xf>
    <xf numFmtId="0" fontId="68" fillId="0" borderId="7" xfId="0" applyFont="1" applyFill="1" applyBorder="1" applyAlignment="1">
      <alignment horizontal="left" vertical="top"/>
    </xf>
    <xf numFmtId="0" fontId="68" fillId="0" borderId="8" xfId="0" quotePrefix="1" applyFont="1" applyFill="1" applyBorder="1" applyAlignment="1">
      <alignment horizontal="left" vertical="top"/>
    </xf>
    <xf numFmtId="0" fontId="54" fillId="12" borderId="8" xfId="0" quotePrefix="1" applyFont="1" applyFill="1" applyBorder="1" applyAlignment="1">
      <alignment horizontal="left" vertical="top" wrapText="1"/>
    </xf>
    <xf numFmtId="0" fontId="11" fillId="12" borderId="8" xfId="0" applyFont="1" applyFill="1" applyBorder="1" applyAlignment="1">
      <alignment horizontal="left"/>
    </xf>
    <xf numFmtId="0" fontId="8" fillId="12" borderId="8" xfId="0" quotePrefix="1" applyFont="1" applyFill="1" applyBorder="1" applyAlignment="1">
      <alignment horizontal="left" vertical="top"/>
    </xf>
    <xf numFmtId="0" fontId="8" fillId="0" borderId="8" xfId="0" quotePrefix="1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69" fillId="12" borderId="8" xfId="0" quotePrefix="1" applyFont="1" applyFill="1" applyBorder="1" applyAlignment="1">
      <alignment horizontal="left" vertical="top"/>
    </xf>
    <xf numFmtId="0" fontId="19" fillId="0" borderId="14" xfId="0" applyFont="1" applyBorder="1" applyAlignment="1">
      <alignment horizontal="left"/>
    </xf>
    <xf numFmtId="0" fontId="11" fillId="12" borderId="8" xfId="0" applyFont="1" applyFill="1" applyBorder="1" applyAlignment="1">
      <alignment horizontal="center" vertical="center"/>
    </xf>
    <xf numFmtId="0" fontId="68" fillId="12" borderId="8" xfId="0" quotePrefix="1" applyFont="1" applyFill="1" applyBorder="1" applyAlignment="1">
      <alignment horizontal="left" vertical="top" wrapText="1"/>
    </xf>
    <xf numFmtId="0" fontId="68" fillId="12" borderId="8" xfId="0" quotePrefix="1" applyFont="1" applyFill="1" applyBorder="1" applyAlignment="1">
      <alignment horizontal="left" vertical="top"/>
    </xf>
    <xf numFmtId="0" fontId="21" fillId="0" borderId="7" xfId="0" applyFont="1" applyBorder="1"/>
    <xf numFmtId="0" fontId="70" fillId="0" borderId="8" xfId="0" applyFont="1" applyFill="1" applyBorder="1" applyAlignment="1">
      <alignment horizontal="left" vertical="center"/>
    </xf>
    <xf numFmtId="0" fontId="70" fillId="0" borderId="7" xfId="0" applyFont="1" applyFill="1" applyBorder="1" applyAlignment="1">
      <alignment horizontal="left" vertical="top"/>
    </xf>
    <xf numFmtId="0" fontId="70" fillId="0" borderId="8" xfId="0" applyFont="1" applyFill="1" applyBorder="1" applyAlignment="1">
      <alignment vertical="top"/>
    </xf>
    <xf numFmtId="0" fontId="71" fillId="0" borderId="0" xfId="0" applyFont="1"/>
    <xf numFmtId="0" fontId="71" fillId="0" borderId="0" xfId="0" applyFont="1" applyAlignment="1">
      <alignment horizontal="center"/>
    </xf>
    <xf numFmtId="15" fontId="54" fillId="0" borderId="14" xfId="0" quotePrefix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/>
    </xf>
    <xf numFmtId="0" fontId="48" fillId="0" borderId="1" xfId="10" applyFont="1" applyBorder="1" applyAlignment="1">
      <alignment horizontal="center"/>
    </xf>
    <xf numFmtId="0" fontId="48" fillId="0" borderId="1" xfId="10" applyFont="1" applyBorder="1"/>
    <xf numFmtId="0" fontId="47" fillId="0" borderId="1" xfId="10" applyFont="1" applyBorder="1" applyAlignment="1">
      <alignment horizontal="center" vertical="center"/>
    </xf>
    <xf numFmtId="0" fontId="47" fillId="0" borderId="1" xfId="10" applyFont="1" applyBorder="1" applyAlignment="1">
      <alignment horizontal="center"/>
    </xf>
    <xf numFmtId="0" fontId="73" fillId="0" borderId="47" xfId="0" applyFont="1" applyBorder="1"/>
    <xf numFmtId="0" fontId="73" fillId="0" borderId="48" xfId="0" applyFont="1" applyBorder="1" applyAlignment="1">
      <alignment horizontal="center"/>
    </xf>
    <xf numFmtId="0" fontId="73" fillId="0" borderId="49" xfId="0" applyFont="1" applyBorder="1"/>
    <xf numFmtId="0" fontId="73" fillId="0" borderId="50" xfId="0" applyFont="1" applyBorder="1" applyAlignment="1">
      <alignment horizontal="center"/>
    </xf>
    <xf numFmtId="49" fontId="73" fillId="0" borderId="49" xfId="0" applyNumberFormat="1" applyFont="1" applyBorder="1" applyAlignment="1">
      <alignment wrapText="1"/>
    </xf>
    <xf numFmtId="49" fontId="73" fillId="0" borderId="50" xfId="0" applyNumberFormat="1" applyFont="1" applyBorder="1" applyAlignment="1">
      <alignment horizontal="center" wrapText="1"/>
    </xf>
    <xf numFmtId="0" fontId="0" fillId="0" borderId="47" xfId="0" applyFont="1" applyBorder="1"/>
    <xf numFmtId="0" fontId="0" fillId="0" borderId="48" xfId="0" applyFont="1" applyBorder="1" applyAlignment="1">
      <alignment horizontal="center"/>
    </xf>
    <xf numFmtId="0" fontId="73" fillId="0" borderId="0" xfId="0" applyFont="1" applyBorder="1"/>
    <xf numFmtId="0" fontId="73" fillId="0" borderId="0" xfId="0" applyFont="1" applyBorder="1" applyAlignment="1">
      <alignment horizontal="center"/>
    </xf>
    <xf numFmtId="49" fontId="73" fillId="0" borderId="0" xfId="0" applyNumberFormat="1" applyFont="1" applyBorder="1" applyAlignment="1">
      <alignment wrapText="1"/>
    </xf>
    <xf numFmtId="49" fontId="73" fillId="0" borderId="0" xfId="0" applyNumberFormat="1" applyFont="1" applyBorder="1" applyAlignment="1">
      <alignment horizontal="center" wrapText="1"/>
    </xf>
    <xf numFmtId="49" fontId="73" fillId="0" borderId="0" xfId="0" applyNumberFormat="1" applyFont="1" applyBorder="1"/>
    <xf numFmtId="49" fontId="73" fillId="0" borderId="0" xfId="0" applyNumberFormat="1" applyFont="1" applyBorder="1" applyAlignment="1">
      <alignment horizontal="center"/>
    </xf>
    <xf numFmtId="0" fontId="73" fillId="0" borderId="0" xfId="0" applyFont="1" applyBorder="1" applyAlignment="1">
      <alignment horizontal="left" vertical="center"/>
    </xf>
    <xf numFmtId="0" fontId="73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74" fillId="0" borderId="47" xfId="0" applyFont="1" applyBorder="1"/>
    <xf numFmtId="49" fontId="73" fillId="0" borderId="47" xfId="0" applyNumberFormat="1" applyFont="1" applyBorder="1"/>
    <xf numFmtId="49" fontId="73" fillId="0" borderId="48" xfId="0" applyNumberFormat="1" applyFont="1" applyBorder="1" applyAlignment="1">
      <alignment horizontal="center"/>
    </xf>
    <xf numFmtId="49" fontId="73" fillId="0" borderId="47" xfId="0" applyNumberFormat="1" applyFont="1" applyBorder="1" applyAlignment="1">
      <alignment wrapText="1"/>
    </xf>
    <xf numFmtId="49" fontId="73" fillId="0" borderId="48" xfId="0" applyNumberFormat="1" applyFont="1" applyBorder="1" applyAlignment="1">
      <alignment horizontal="center" wrapText="1"/>
    </xf>
    <xf numFmtId="0" fontId="74" fillId="0" borderId="47" xfId="0" applyFont="1" applyBorder="1" applyAlignment="1">
      <alignment horizontal="center"/>
    </xf>
    <xf numFmtId="0" fontId="74" fillId="0" borderId="50" xfId="0" applyFont="1" applyBorder="1" applyAlignment="1">
      <alignment horizontal="center"/>
    </xf>
    <xf numFmtId="49" fontId="73" fillId="17" borderId="47" xfId="0" applyNumberFormat="1" applyFont="1" applyFill="1" applyBorder="1" applyAlignment="1">
      <alignment wrapText="1"/>
    </xf>
    <xf numFmtId="49" fontId="73" fillId="17" borderId="48" xfId="0" applyNumberFormat="1" applyFont="1" applyFill="1" applyBorder="1" applyAlignment="1">
      <alignment horizontal="center" wrapText="1"/>
    </xf>
    <xf numFmtId="49" fontId="73" fillId="0" borderId="47" xfId="0" applyNumberFormat="1" applyFont="1" applyBorder="1" applyAlignment="1"/>
    <xf numFmtId="0" fontId="73" fillId="0" borderId="49" xfId="0" applyFont="1" applyBorder="1" applyAlignment="1"/>
    <xf numFmtId="0" fontId="73" fillId="17" borderId="47" xfId="0" applyFont="1" applyFill="1" applyBorder="1"/>
    <xf numFmtId="0" fontId="73" fillId="17" borderId="48" xfId="0" applyFont="1" applyFill="1" applyBorder="1" applyAlignment="1">
      <alignment horizontal="center"/>
    </xf>
    <xf numFmtId="0" fontId="73" fillId="0" borderId="47" xfId="0" applyFont="1" applyBorder="1" applyAlignment="1"/>
    <xf numFmtId="0" fontId="75" fillId="0" borderId="48" xfId="0" applyFont="1" applyBorder="1" applyAlignment="1">
      <alignment horizontal="center"/>
    </xf>
    <xf numFmtId="0" fontId="0" fillId="0" borderId="49" xfId="0" applyFont="1" applyBorder="1"/>
    <xf numFmtId="0" fontId="0" fillId="0" borderId="50" xfId="0" applyFont="1" applyBorder="1" applyAlignment="1">
      <alignment horizontal="center"/>
    </xf>
    <xf numFmtId="0" fontId="0" fillId="0" borderId="47" xfId="0" applyFont="1" applyBorder="1" applyAlignment="1">
      <alignment vertical="top"/>
    </xf>
    <xf numFmtId="0" fontId="74" fillId="0" borderId="48" xfId="0" applyFont="1" applyBorder="1" applyAlignment="1">
      <alignment horizontal="center"/>
    </xf>
    <xf numFmtId="0" fontId="76" fillId="0" borderId="1" xfId="0" applyFont="1" applyBorder="1" applyAlignment="1">
      <alignment horizontal="center"/>
    </xf>
    <xf numFmtId="0" fontId="77" fillId="0" borderId="47" xfId="0" applyFont="1" applyBorder="1"/>
    <xf numFmtId="0" fontId="76" fillId="0" borderId="0" xfId="0" applyFont="1"/>
    <xf numFmtId="0" fontId="77" fillId="0" borderId="0" xfId="0" applyFont="1" applyAlignment="1"/>
    <xf numFmtId="0" fontId="77" fillId="0" borderId="0" xfId="0" applyFont="1"/>
    <xf numFmtId="0" fontId="76" fillId="0" borderId="0" xfId="0" applyFont="1" applyFill="1" applyBorder="1"/>
    <xf numFmtId="0" fontId="77" fillId="0" borderId="0" xfId="0" applyFont="1" applyAlignment="1">
      <alignment horizontal="left"/>
    </xf>
    <xf numFmtId="0" fontId="76" fillId="0" borderId="0" xfId="0" applyFont="1" applyFill="1" applyBorder="1" applyAlignment="1">
      <alignment horizontal="center"/>
    </xf>
    <xf numFmtId="0" fontId="48" fillId="18" borderId="1" xfId="10" applyFont="1" applyFill="1" applyBorder="1" applyAlignment="1">
      <alignment horizontal="center"/>
    </xf>
    <xf numFmtId="0" fontId="48" fillId="3" borderId="1" xfId="10" applyFont="1" applyFill="1" applyBorder="1" applyAlignment="1">
      <alignment horizontal="center"/>
    </xf>
    <xf numFmtId="0" fontId="48" fillId="3" borderId="1" xfId="10" applyFont="1" applyFill="1" applyBorder="1"/>
    <xf numFmtId="0" fontId="72" fillId="3" borderId="1" xfId="10" applyFont="1" applyFill="1" applyBorder="1"/>
    <xf numFmtId="0" fontId="47" fillId="3" borderId="1" xfId="10" applyFont="1" applyFill="1" applyBorder="1" applyAlignment="1">
      <alignment horizontal="center" vertical="center"/>
    </xf>
    <xf numFmtId="0" fontId="47" fillId="3" borderId="1" xfId="10" applyFont="1" applyFill="1" applyBorder="1" applyAlignment="1">
      <alignment horizontal="center"/>
    </xf>
    <xf numFmtId="0" fontId="34" fillId="12" borderId="0" xfId="0" applyFont="1" applyFill="1" applyBorder="1" applyAlignment="1">
      <alignment vertical="center"/>
    </xf>
    <xf numFmtId="0" fontId="34" fillId="0" borderId="37" xfId="0" applyFont="1" applyBorder="1" applyAlignment="1">
      <alignment horizontal="center" vertical="center"/>
    </xf>
    <xf numFmtId="0" fontId="78" fillId="0" borderId="0" xfId="0" applyFont="1"/>
    <xf numFmtId="0" fontId="78" fillId="0" borderId="52" xfId="0" applyFont="1" applyBorder="1"/>
    <xf numFmtId="0" fontId="79" fillId="0" borderId="53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1" fillId="0" borderId="0" xfId="0" applyFont="1"/>
    <xf numFmtId="0" fontId="82" fillId="0" borderId="53" xfId="0" applyFont="1" applyBorder="1" applyAlignment="1">
      <alignment horizontal="center" vertical="center"/>
    </xf>
    <xf numFmtId="0" fontId="80" fillId="0" borderId="0" xfId="0" applyFont="1"/>
    <xf numFmtId="0" fontId="81" fillId="0" borderId="53" xfId="0" applyFont="1" applyBorder="1" applyAlignment="1">
      <alignment vertical="center"/>
    </xf>
    <xf numFmtId="0" fontId="81" fillId="0" borderId="0" xfId="0" applyFont="1" applyAlignment="1">
      <alignment vertical="center"/>
    </xf>
    <xf numFmtId="0" fontId="83" fillId="0" borderId="54" xfId="0" applyFont="1" applyBorder="1" applyAlignment="1">
      <alignment vertical="center"/>
    </xf>
    <xf numFmtId="0" fontId="86" fillId="0" borderId="1" xfId="0" quotePrefix="1" applyFont="1" applyBorder="1" applyAlignment="1">
      <alignment horizontal="center" vertical="center"/>
    </xf>
    <xf numFmtId="0" fontId="54" fillId="0" borderId="8" xfId="0" applyFont="1" applyFill="1" applyBorder="1" applyAlignment="1">
      <alignment horizontal="center" vertical="center"/>
    </xf>
    <xf numFmtId="0" fontId="0" fillId="18" borderId="0" xfId="0" applyFill="1" applyBorder="1" applyAlignment="1">
      <alignment horizontal="center"/>
    </xf>
    <xf numFmtId="0" fontId="0" fillId="18" borderId="14" xfId="0" applyFill="1" applyBorder="1" applyAlignment="1">
      <alignment horizontal="center"/>
    </xf>
    <xf numFmtId="0" fontId="0" fillId="18" borderId="0" xfId="0" applyFill="1" applyBorder="1" applyAlignment="1">
      <alignment horizontal="left"/>
    </xf>
    <xf numFmtId="0" fontId="0" fillId="18" borderId="0" xfId="0" applyFill="1" applyBorder="1" applyAlignment="1"/>
    <xf numFmtId="0" fontId="0" fillId="18" borderId="6" xfId="0" applyFill="1" applyBorder="1" applyAlignment="1">
      <alignment horizontal="left"/>
    </xf>
    <xf numFmtId="0" fontId="32" fillId="12" borderId="56" xfId="0" applyFont="1" applyFill="1" applyBorder="1" applyAlignment="1">
      <alignment vertical="center"/>
    </xf>
    <xf numFmtId="0" fontId="32" fillId="12" borderId="56" xfId="0" applyFont="1" applyFill="1" applyBorder="1"/>
    <xf numFmtId="0" fontId="32" fillId="12" borderId="56" xfId="0" applyFont="1" applyFill="1" applyBorder="1" applyAlignment="1">
      <alignment horizontal="right" vertical="center"/>
    </xf>
    <xf numFmtId="0" fontId="32" fillId="12" borderId="55" xfId="0" applyFont="1" applyFill="1" applyBorder="1" applyAlignment="1">
      <alignment vertical="center"/>
    </xf>
    <xf numFmtId="0" fontId="37" fillId="12" borderId="37" xfId="0" applyFont="1" applyFill="1" applyBorder="1" applyAlignment="1">
      <alignment vertical="center"/>
    </xf>
    <xf numFmtId="0" fontId="37" fillId="12" borderId="38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49" fontId="79" fillId="0" borderId="53" xfId="0" applyNumberFormat="1" applyFont="1" applyBorder="1" applyAlignment="1">
      <alignment horizontal="center" vertical="center"/>
    </xf>
    <xf numFmtId="0" fontId="79" fillId="0" borderId="53" xfId="0" applyNumberFormat="1" applyFont="1" applyBorder="1" applyAlignment="1">
      <alignment horizontal="center" vertical="center"/>
    </xf>
    <xf numFmtId="0" fontId="26" fillId="0" borderId="8" xfId="0" applyFont="1" applyBorder="1" applyAlignment="1">
      <alignment wrapText="1"/>
    </xf>
    <xf numFmtId="0" fontId="26" fillId="0" borderId="8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/>
    </xf>
    <xf numFmtId="0" fontId="72" fillId="0" borderId="1" xfId="10" applyFont="1" applyBorder="1" applyAlignment="1">
      <alignment horizontal="center"/>
    </xf>
    <xf numFmtId="0" fontId="72" fillId="0" borderId="1" xfId="10" applyFont="1" applyBorder="1"/>
    <xf numFmtId="0" fontId="87" fillId="0" borderId="1" xfId="10" applyFont="1" applyBorder="1" applyAlignment="1">
      <alignment horizontal="center"/>
    </xf>
    <xf numFmtId="0" fontId="87" fillId="0" borderId="1" xfId="10" applyFont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top" wrapText="1"/>
    </xf>
    <xf numFmtId="0" fontId="11" fillId="0" borderId="8" xfId="0" applyFont="1" applyBorder="1" applyAlignment="1">
      <alignment vertical="center"/>
    </xf>
    <xf numFmtId="0" fontId="11" fillId="0" borderId="7" xfId="0" applyFont="1" applyFill="1" applyBorder="1" applyAlignment="1">
      <alignment horizontal="right" vertical="center"/>
    </xf>
    <xf numFmtId="0" fontId="26" fillId="0" borderId="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26" fillId="0" borderId="8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top" wrapText="1"/>
    </xf>
    <xf numFmtId="0" fontId="9" fillId="0" borderId="14" xfId="0" quotePrefix="1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center" vertical="center"/>
    </xf>
    <xf numFmtId="0" fontId="9" fillId="0" borderId="8" xfId="0" quotePrefix="1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left" vertical="top"/>
    </xf>
    <xf numFmtId="0" fontId="8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left" vertical="center"/>
    </xf>
    <xf numFmtId="0" fontId="8" fillId="0" borderId="8" xfId="0" quotePrefix="1" applyFont="1" applyFill="1" applyBorder="1" applyAlignment="1">
      <alignment horizontal="left" vertical="center" wrapText="1"/>
    </xf>
    <xf numFmtId="0" fontId="88" fillId="0" borderId="0" xfId="0" applyFont="1"/>
    <xf numFmtId="0" fontId="21" fillId="0" borderId="7" xfId="0" applyFont="1" applyFill="1" applyBorder="1" applyAlignment="1">
      <alignment horizontal="left" vertical="center"/>
    </xf>
    <xf numFmtId="0" fontId="26" fillId="0" borderId="8" xfId="0" quotePrefix="1" applyFont="1" applyFill="1" applyBorder="1" applyAlignment="1">
      <alignment horizontal="left" vertical="top" wrapText="1"/>
    </xf>
    <xf numFmtId="0" fontId="26" fillId="0" borderId="7" xfId="0" applyFont="1" applyFill="1" applyBorder="1" applyAlignment="1">
      <alignment horizontal="left" vertical="center"/>
    </xf>
    <xf numFmtId="0" fontId="26" fillId="0" borderId="14" xfId="0" quotePrefix="1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7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vertical="center" wrapText="1"/>
    </xf>
    <xf numFmtId="0" fontId="21" fillId="0" borderId="8" xfId="0" applyFont="1" applyBorder="1" applyAlignment="1">
      <alignment vertical="center"/>
    </xf>
    <xf numFmtId="0" fontId="21" fillId="0" borderId="8" xfId="0" applyFont="1" applyFill="1" applyBorder="1" applyAlignment="1">
      <alignment horizontal="righ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14" xfId="0" quotePrefix="1" applyFont="1" applyFill="1" applyBorder="1" applyAlignment="1">
      <alignment horizontal="left" vertical="top" wrapText="1"/>
    </xf>
    <xf numFmtId="0" fontId="21" fillId="0" borderId="0" xfId="0" quotePrefix="1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wrapText="1"/>
    </xf>
    <xf numFmtId="0" fontId="21" fillId="0" borderId="14" xfId="0" quotePrefix="1" applyFont="1" applyBorder="1" applyAlignment="1">
      <alignment horizontal="left" wrapText="1"/>
    </xf>
    <xf numFmtId="0" fontId="8" fillId="0" borderId="14" xfId="0" quotePrefix="1" applyFont="1" applyBorder="1" applyAlignment="1">
      <alignment horizontal="left" wrapText="1"/>
    </xf>
    <xf numFmtId="0" fontId="26" fillId="0" borderId="8" xfId="0" applyFont="1" applyFill="1" applyBorder="1" applyAlignment="1">
      <alignment horizontal="left" vertical="center" wrapText="1"/>
    </xf>
    <xf numFmtId="0" fontId="11" fillId="0" borderId="14" xfId="0" quotePrefix="1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24" fillId="0" borderId="14" xfId="0" applyFont="1" applyBorder="1" applyAlignment="1">
      <alignment horizontal="left" vertical="center"/>
    </xf>
    <xf numFmtId="0" fontId="11" fillId="0" borderId="14" xfId="0" quotePrefix="1" applyFont="1" applyBorder="1" applyAlignment="1">
      <alignment horizontal="left" wrapText="1"/>
    </xf>
    <xf numFmtId="0" fontId="69" fillId="0" borderId="14" xfId="0" applyFont="1" applyBorder="1" applyAlignment="1">
      <alignment horizontal="right" vertical="center"/>
    </xf>
    <xf numFmtId="0" fontId="26" fillId="12" borderId="14" xfId="0" quotePrefix="1" applyFont="1" applyFill="1" applyBorder="1" applyAlignment="1">
      <alignment horizontal="left" wrapText="1"/>
    </xf>
    <xf numFmtId="0" fontId="26" fillId="12" borderId="8" xfId="0" applyFont="1" applyFill="1" applyBorder="1" applyAlignment="1">
      <alignment horizontal="center" vertical="center"/>
    </xf>
    <xf numFmtId="0" fontId="26" fillId="12" borderId="14" xfId="0" applyFont="1" applyFill="1" applyBorder="1" applyAlignment="1">
      <alignment horizontal="left" vertical="top"/>
    </xf>
    <xf numFmtId="0" fontId="26" fillId="12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1" fillId="0" borderId="14" xfId="0" quotePrefix="1" applyFont="1" applyBorder="1" applyAlignment="1">
      <alignment horizontal="left" vertical="center"/>
    </xf>
    <xf numFmtId="0" fontId="89" fillId="0" borderId="14" xfId="0" quotePrefix="1" applyFont="1" applyFill="1" applyBorder="1" applyAlignment="1">
      <alignment horizontal="left" vertical="top"/>
    </xf>
    <xf numFmtId="0" fontId="89" fillId="0" borderId="8" xfId="0" applyFont="1" applyFill="1" applyBorder="1" applyAlignment="1">
      <alignment horizontal="center" vertical="center"/>
    </xf>
    <xf numFmtId="0" fontId="89" fillId="0" borderId="14" xfId="0" quotePrefix="1" applyFont="1" applyBorder="1" applyAlignment="1">
      <alignment horizontal="left" wrapText="1"/>
    </xf>
    <xf numFmtId="0" fontId="89" fillId="0" borderId="8" xfId="0" applyFont="1" applyFill="1" applyBorder="1" applyAlignment="1">
      <alignment horizontal="left" vertical="top"/>
    </xf>
    <xf numFmtId="0" fontId="26" fillId="0" borderId="14" xfId="0" quotePrefix="1" applyFont="1" applyFill="1" applyBorder="1" applyAlignment="1">
      <alignment horizontal="left" vertical="center"/>
    </xf>
    <xf numFmtId="0" fontId="26" fillId="0" borderId="14" xfId="0" applyFont="1" applyBorder="1" applyAlignment="1">
      <alignment horizontal="left" wrapText="1"/>
    </xf>
    <xf numFmtId="0" fontId="23" fillId="0" borderId="8" xfId="0" applyFont="1" applyBorder="1" applyAlignment="1">
      <alignment wrapText="1"/>
    </xf>
    <xf numFmtId="0" fontId="23" fillId="0" borderId="8" xfId="0" applyFont="1" applyFill="1" applyBorder="1" applyAlignment="1">
      <alignment horizontal="center" vertical="center"/>
    </xf>
    <xf numFmtId="0" fontId="23" fillId="0" borderId="14" xfId="0" quotePrefix="1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23" fillId="0" borderId="14" xfId="0" quotePrefix="1" applyFont="1" applyFill="1" applyBorder="1" applyAlignment="1">
      <alignment horizontal="left" vertical="top" wrapText="1"/>
    </xf>
    <xf numFmtId="0" fontId="32" fillId="0" borderId="51" xfId="0" applyFont="1" applyFill="1" applyBorder="1" applyAlignment="1">
      <alignment vertical="center"/>
    </xf>
    <xf numFmtId="0" fontId="32" fillId="0" borderId="39" xfId="0" applyFont="1" applyFill="1" applyBorder="1" applyAlignment="1">
      <alignment vertical="center"/>
    </xf>
    <xf numFmtId="0" fontId="32" fillId="0" borderId="40" xfId="0" applyFont="1" applyFill="1" applyBorder="1" applyAlignment="1">
      <alignment vertical="center"/>
    </xf>
    <xf numFmtId="0" fontId="26" fillId="0" borderId="8" xfId="0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9" fillId="10" borderId="9" xfId="0" applyFont="1" applyFill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9" fillId="10" borderId="9" xfId="0" applyFont="1" applyFill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29" fillId="12" borderId="10" xfId="0" applyFont="1" applyFill="1" applyBorder="1" applyAlignment="1">
      <alignment horizontal="center" vertical="center"/>
    </xf>
    <xf numFmtId="0" fontId="29" fillId="12" borderId="9" xfId="0" applyFont="1" applyFill="1" applyBorder="1" applyAlignment="1">
      <alignment horizontal="center" vertical="center"/>
    </xf>
    <xf numFmtId="0" fontId="29" fillId="12" borderId="15" xfId="0" applyFont="1" applyFill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/>
    </xf>
    <xf numFmtId="0" fontId="26" fillId="0" borderId="7" xfId="0" applyFont="1" applyFill="1" applyBorder="1" applyAlignment="1">
      <alignment horizontal="left" vertical="top" wrapText="1"/>
    </xf>
    <xf numFmtId="0" fontId="26" fillId="0" borderId="14" xfId="0" applyFont="1" applyFill="1" applyBorder="1" applyAlignment="1">
      <alignment horizontal="left" vertical="center" wrapText="1"/>
    </xf>
    <xf numFmtId="0" fontId="19" fillId="0" borderId="8" xfId="0" quotePrefix="1" applyFont="1" applyFill="1" applyBorder="1" applyAlignment="1">
      <alignment horizontal="left" vertical="top"/>
    </xf>
    <xf numFmtId="0" fontId="29" fillId="0" borderId="14" xfId="0" applyFont="1" applyBorder="1" applyAlignment="1">
      <alignment horizontal="center" vertical="center"/>
    </xf>
    <xf numFmtId="0" fontId="29" fillId="10" borderId="12" xfId="0" applyFont="1" applyFill="1" applyBorder="1" applyAlignment="1">
      <alignment horizontal="left" vertical="center"/>
    </xf>
    <xf numFmtId="0" fontId="29" fillId="10" borderId="6" xfId="0" applyFont="1" applyFill="1" applyBorder="1" applyAlignment="1">
      <alignment horizontal="center" vertical="center"/>
    </xf>
    <xf numFmtId="0" fontId="29" fillId="10" borderId="13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vertical="center"/>
    </xf>
    <xf numFmtId="0" fontId="29" fillId="10" borderId="6" xfId="0" applyFont="1" applyFill="1" applyBorder="1" applyAlignment="1">
      <alignment horizontal="left" vertical="center"/>
    </xf>
    <xf numFmtId="0" fontId="32" fillId="12" borderId="0" xfId="0" applyFont="1" applyFill="1" applyBorder="1" applyAlignment="1">
      <alignment horizontal="center" vertical="center"/>
    </xf>
    <xf numFmtId="0" fontId="37" fillId="12" borderId="0" xfId="0" applyFont="1" applyFill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29" fillId="10" borderId="0" xfId="0" applyFont="1" applyFill="1" applyBorder="1" applyAlignment="1">
      <alignment horizontal="left" vertical="center"/>
    </xf>
    <xf numFmtId="0" fontId="29" fillId="10" borderId="0" xfId="0" applyFont="1" applyFill="1" applyBorder="1" applyAlignment="1">
      <alignment horizontal="center" vertical="center"/>
    </xf>
    <xf numFmtId="0" fontId="32" fillId="0" borderId="0" xfId="0" quotePrefix="1" applyFont="1" applyFill="1" applyBorder="1" applyAlignment="1">
      <alignment vertical="center"/>
    </xf>
    <xf numFmtId="0" fontId="29" fillId="12" borderId="2" xfId="0" applyFont="1" applyFill="1" applyBorder="1" applyAlignment="1">
      <alignment horizontal="left" vertical="center"/>
    </xf>
    <xf numFmtId="0" fontId="90" fillId="0" borderId="1" xfId="0" applyFont="1" applyBorder="1" applyAlignment="1">
      <alignment horizontal="center" vertical="center"/>
    </xf>
    <xf numFmtId="0" fontId="90" fillId="0" borderId="1" xfId="0" applyFont="1" applyFill="1" applyBorder="1" applyAlignment="1">
      <alignment vertical="center"/>
    </xf>
    <xf numFmtId="0" fontId="90" fillId="0" borderId="1" xfId="0" applyFont="1" applyBorder="1" applyAlignment="1">
      <alignment vertical="center"/>
    </xf>
    <xf numFmtId="0" fontId="90" fillId="0" borderId="1" xfId="0" quotePrefix="1" applyNumberFormat="1" applyFont="1" applyBorder="1" applyAlignment="1">
      <alignment horizontal="center" vertical="center"/>
    </xf>
    <xf numFmtId="0" fontId="90" fillId="0" borderId="1" xfId="0" applyFont="1" applyBorder="1"/>
    <xf numFmtId="0" fontId="57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/>
    </xf>
    <xf numFmtId="0" fontId="59" fillId="0" borderId="0" xfId="0" applyFont="1" applyFill="1" applyAlignment="1">
      <alignment horizontal="left"/>
    </xf>
    <xf numFmtId="0" fontId="58" fillId="0" borderId="0" xfId="0" applyFont="1" applyFill="1" applyAlignment="1">
      <alignment horizontal="left"/>
    </xf>
    <xf numFmtId="0" fontId="18" fillId="9" borderId="14" xfId="0" applyFont="1" applyFill="1" applyBorder="1" applyAlignment="1">
      <alignment horizontal="left" vertical="top"/>
    </xf>
    <xf numFmtId="0" fontId="18" fillId="9" borderId="0" xfId="0" applyFont="1" applyFill="1" applyBorder="1" applyAlignment="1">
      <alignment horizontal="left" vertical="top"/>
    </xf>
    <xf numFmtId="0" fontId="18" fillId="9" borderId="7" xfId="0" applyFont="1" applyFill="1" applyBorder="1" applyAlignment="1">
      <alignment horizontal="left" vertical="top"/>
    </xf>
    <xf numFmtId="0" fontId="61" fillId="14" borderId="14" xfId="0" applyFont="1" applyFill="1" applyBorder="1" applyAlignment="1">
      <alignment horizontal="left"/>
    </xf>
    <xf numFmtId="0" fontId="61" fillId="14" borderId="0" xfId="0" applyFont="1" applyFill="1" applyBorder="1" applyAlignment="1">
      <alignment horizontal="left"/>
    </xf>
    <xf numFmtId="0" fontId="61" fillId="14" borderId="7" xfId="0" applyFont="1" applyFill="1" applyBorder="1" applyAlignment="1">
      <alignment horizontal="left"/>
    </xf>
    <xf numFmtId="0" fontId="18" fillId="3" borderId="14" xfId="0" applyFont="1" applyFill="1" applyBorder="1" applyAlignment="1">
      <alignment horizontal="left" vertical="top"/>
    </xf>
    <xf numFmtId="0" fontId="18" fillId="3" borderId="0" xfId="0" applyFont="1" applyFill="1" applyBorder="1" applyAlignment="1">
      <alignment horizontal="left" vertical="top"/>
    </xf>
    <xf numFmtId="0" fontId="18" fillId="3" borderId="7" xfId="0" applyFont="1" applyFill="1" applyBorder="1" applyAlignment="1">
      <alignment horizontal="left" vertical="top"/>
    </xf>
    <xf numFmtId="0" fontId="54" fillId="0" borderId="8" xfId="0" applyFont="1" applyFill="1" applyBorder="1" applyAlignment="1">
      <alignment horizontal="center" vertical="center"/>
    </xf>
    <xf numFmtId="0" fontId="56" fillId="0" borderId="8" xfId="0" applyFont="1" applyFill="1" applyBorder="1" applyAlignment="1">
      <alignment horizontal="center" vertical="center" wrapText="1"/>
    </xf>
    <xf numFmtId="0" fontId="56" fillId="0" borderId="8" xfId="0" applyFont="1" applyFill="1" applyBorder="1" applyAlignment="1">
      <alignment horizontal="center" vertical="center"/>
    </xf>
    <xf numFmtId="0" fontId="18" fillId="9" borderId="5" xfId="0" applyFont="1" applyFill="1" applyBorder="1" applyAlignment="1">
      <alignment horizontal="left" vertical="top"/>
    </xf>
    <xf numFmtId="0" fontId="18" fillId="9" borderId="15" xfId="0" applyFont="1" applyFill="1" applyBorder="1" applyAlignment="1">
      <alignment horizontal="left" vertical="top"/>
    </xf>
    <xf numFmtId="0" fontId="18" fillId="9" borderId="11" xfId="0" applyFont="1" applyFill="1" applyBorder="1" applyAlignment="1">
      <alignment horizontal="left" vertical="top"/>
    </xf>
    <xf numFmtId="0" fontId="28" fillId="0" borderId="8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top" wrapText="1"/>
    </xf>
    <xf numFmtId="0" fontId="26" fillId="0" borderId="8" xfId="0" applyFont="1" applyFill="1" applyBorder="1" applyAlignment="1">
      <alignment horizontal="center" vertical="center"/>
    </xf>
    <xf numFmtId="0" fontId="65" fillId="15" borderId="0" xfId="0" applyFont="1" applyFill="1" applyBorder="1" applyAlignment="1">
      <alignment horizontal="center" vertical="center" wrapText="1"/>
    </xf>
    <xf numFmtId="0" fontId="65" fillId="15" borderId="43" xfId="0" applyFont="1" applyFill="1" applyBorder="1" applyAlignment="1">
      <alignment horizontal="center" vertical="center" wrapText="1"/>
    </xf>
    <xf numFmtId="0" fontId="48" fillId="11" borderId="15" xfId="10" applyFont="1" applyFill="1" applyBorder="1" applyAlignment="1">
      <alignment horizontal="center"/>
    </xf>
    <xf numFmtId="0" fontId="18" fillId="7" borderId="18" xfId="7" applyFont="1" applyFill="1" applyBorder="1" applyAlignment="1">
      <alignment horizontal="left" vertical="top"/>
    </xf>
    <xf numFmtId="0" fontId="18" fillId="7" borderId="19" xfId="7" applyFont="1" applyFill="1" applyBorder="1" applyAlignment="1">
      <alignment horizontal="left" vertical="top"/>
    </xf>
    <xf numFmtId="0" fontId="11" fillId="0" borderId="0" xfId="7" applyFont="1" applyBorder="1" applyAlignment="1">
      <alignment horizontal="left" vertical="top"/>
    </xf>
    <xf numFmtId="0" fontId="16" fillId="0" borderId="0" xfId="7" applyFont="1" applyBorder="1" applyAlignment="1">
      <alignment horizontal="center" vertical="top"/>
    </xf>
    <xf numFmtId="0" fontId="17" fillId="0" borderId="0" xfId="7" applyFont="1" applyBorder="1" applyAlignment="1">
      <alignment horizontal="center" vertical="top"/>
    </xf>
    <xf numFmtId="0" fontId="17" fillId="0" borderId="0" xfId="7" applyFont="1" applyBorder="1" applyAlignment="1">
      <alignment horizontal="left" vertical="top" wrapText="1"/>
    </xf>
    <xf numFmtId="0" fontId="11" fillId="0" borderId="0" xfId="7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32" fillId="12" borderId="51" xfId="0" applyFont="1" applyFill="1" applyBorder="1" applyAlignment="1">
      <alignment horizontal="center" vertical="center"/>
    </xf>
    <xf numFmtId="0" fontId="32" fillId="12" borderId="39" xfId="0" applyFont="1" applyFill="1" applyBorder="1" applyAlignment="1">
      <alignment horizontal="center" vertical="center"/>
    </xf>
    <xf numFmtId="0" fontId="32" fillId="12" borderId="40" xfId="0" applyFont="1" applyFill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9" fillId="12" borderId="51" xfId="0" applyFont="1" applyFill="1" applyBorder="1" applyAlignment="1">
      <alignment horizontal="center" vertical="center"/>
    </xf>
    <xf numFmtId="0" fontId="39" fillId="12" borderId="39" xfId="0" applyFont="1" applyFill="1" applyBorder="1" applyAlignment="1">
      <alignment horizontal="center" vertical="center"/>
    </xf>
    <xf numFmtId="0" fontId="39" fillId="12" borderId="40" xfId="0" applyFont="1" applyFill="1" applyBorder="1" applyAlignment="1">
      <alignment horizontal="center" vertical="center"/>
    </xf>
    <xf numFmtId="0" fontId="38" fillId="12" borderId="36" xfId="0" applyFont="1" applyFill="1" applyBorder="1" applyAlignment="1">
      <alignment horizontal="center" vertical="center"/>
    </xf>
    <xf numFmtId="0" fontId="38" fillId="12" borderId="37" xfId="0" applyFont="1" applyFill="1" applyBorder="1" applyAlignment="1">
      <alignment horizontal="center" vertical="center"/>
    </xf>
    <xf numFmtId="0" fontId="38" fillId="12" borderId="38" xfId="0" applyFont="1" applyFill="1" applyBorder="1" applyAlignment="1">
      <alignment horizontal="center" vertical="center"/>
    </xf>
    <xf numFmtId="0" fontId="39" fillId="0" borderId="51" xfId="0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center" vertical="center"/>
    </xf>
    <xf numFmtId="0" fontId="39" fillId="0" borderId="40" xfId="0" applyFont="1" applyFill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2" fillId="0" borderId="51" xfId="0" applyFont="1" applyFill="1" applyBorder="1" applyAlignment="1">
      <alignment horizontal="center" vertical="center"/>
    </xf>
    <xf numFmtId="0" fontId="32" fillId="0" borderId="39" xfId="0" applyFont="1" applyFill="1" applyBorder="1" applyAlignment="1">
      <alignment horizontal="center" vertical="center"/>
    </xf>
    <xf numFmtId="0" fontId="32" fillId="0" borderId="40" xfId="0" applyFont="1" applyFill="1" applyBorder="1" applyAlignment="1">
      <alignment horizontal="center" vertical="center"/>
    </xf>
    <xf numFmtId="0" fontId="36" fillId="0" borderId="36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9" fillId="10" borderId="9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left" vertical="center"/>
    </xf>
    <xf numFmtId="0" fontId="29" fillId="10" borderId="10" xfId="0" applyFont="1" applyFill="1" applyBorder="1" applyAlignment="1">
      <alignment horizontal="left" vertical="center"/>
    </xf>
    <xf numFmtId="0" fontId="38" fillId="0" borderId="36" xfId="0" applyFont="1" applyFill="1" applyBorder="1" applyAlignment="1">
      <alignment horizontal="center" vertical="center"/>
    </xf>
    <xf numFmtId="0" fontId="38" fillId="0" borderId="37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30" fillId="0" borderId="51" xfId="0" applyFont="1" applyFill="1" applyBorder="1" applyAlignment="1">
      <alignment horizontal="center" vertical="center"/>
    </xf>
    <xf numFmtId="0" fontId="30" fillId="0" borderId="39" xfId="0" applyFont="1" applyFill="1" applyBorder="1" applyAlignment="1">
      <alignment horizontal="center" vertical="center"/>
    </xf>
    <xf numFmtId="0" fontId="30" fillId="0" borderId="40" xfId="0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7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0" fontId="40" fillId="0" borderId="36" xfId="0" applyFont="1" applyFill="1" applyBorder="1" applyAlignment="1">
      <alignment horizontal="center" vertical="center"/>
    </xf>
    <xf numFmtId="0" fontId="40" fillId="0" borderId="37" xfId="0" applyFont="1" applyFill="1" applyBorder="1" applyAlignment="1">
      <alignment horizontal="center" vertical="center"/>
    </xf>
    <xf numFmtId="0" fontId="40" fillId="0" borderId="38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center" vertical="center"/>
    </xf>
    <xf numFmtId="0" fontId="29" fillId="12" borderId="2" xfId="0" applyFont="1" applyFill="1" applyBorder="1" applyAlignment="1">
      <alignment horizontal="center" vertical="center"/>
    </xf>
    <xf numFmtId="0" fontId="29" fillId="12" borderId="10" xfId="0" applyFont="1" applyFill="1" applyBorder="1" applyAlignment="1">
      <alignment horizontal="center" vertical="center"/>
    </xf>
    <xf numFmtId="0" fontId="29" fillId="12" borderId="9" xfId="0" applyFont="1" applyFill="1" applyBorder="1" applyAlignment="1">
      <alignment horizontal="center" vertical="center"/>
    </xf>
    <xf numFmtId="0" fontId="39" fillId="19" borderId="51" xfId="0" applyFont="1" applyFill="1" applyBorder="1" applyAlignment="1">
      <alignment horizontal="center" vertical="center"/>
    </xf>
    <xf numFmtId="0" fontId="39" fillId="19" borderId="39" xfId="0" applyFont="1" applyFill="1" applyBorder="1" applyAlignment="1">
      <alignment horizontal="center" vertical="center"/>
    </xf>
    <xf numFmtId="0" fontId="39" fillId="19" borderId="40" xfId="0" applyFont="1" applyFill="1" applyBorder="1" applyAlignment="1">
      <alignment horizontal="center" vertical="center"/>
    </xf>
    <xf numFmtId="0" fontId="38" fillId="19" borderId="36" xfId="0" applyFont="1" applyFill="1" applyBorder="1" applyAlignment="1">
      <alignment horizontal="center" vertical="center"/>
    </xf>
    <xf numFmtId="0" fontId="38" fillId="19" borderId="37" xfId="0" applyFont="1" applyFill="1" applyBorder="1" applyAlignment="1">
      <alignment horizontal="center" vertical="center"/>
    </xf>
    <xf numFmtId="0" fontId="38" fillId="19" borderId="38" xfId="0" applyFont="1" applyFill="1" applyBorder="1" applyAlignment="1">
      <alignment horizontal="center" vertical="center"/>
    </xf>
    <xf numFmtId="0" fontId="37" fillId="12" borderId="36" xfId="0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30" fillId="12" borderId="51" xfId="0" applyFont="1" applyFill="1" applyBorder="1" applyAlignment="1">
      <alignment horizontal="center" vertical="center"/>
    </xf>
    <xf numFmtId="0" fontId="30" fillId="12" borderId="39" xfId="0" applyFont="1" applyFill="1" applyBorder="1" applyAlignment="1">
      <alignment horizontal="center" vertical="center"/>
    </xf>
    <xf numFmtId="0" fontId="30" fillId="12" borderId="40" xfId="0" applyFont="1" applyFill="1" applyBorder="1" applyAlignment="1">
      <alignment horizontal="center" vertical="center"/>
    </xf>
    <xf numFmtId="0" fontId="36" fillId="12" borderId="36" xfId="0" applyFont="1" applyFill="1" applyBorder="1" applyAlignment="1">
      <alignment horizontal="center" vertical="center"/>
    </xf>
    <xf numFmtId="0" fontId="36" fillId="12" borderId="37" xfId="0" applyFont="1" applyFill="1" applyBorder="1" applyAlignment="1">
      <alignment horizontal="center" vertical="center"/>
    </xf>
    <xf numFmtId="0" fontId="36" fillId="12" borderId="38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</cellXfs>
  <cellStyles count="12">
    <cellStyle name="Normal" xfId="0" builtinId="0"/>
    <cellStyle name="Normal 2" xfId="1"/>
    <cellStyle name="Normal 2 2" xfId="5"/>
    <cellStyle name="Normal 2 3" xfId="7"/>
    <cellStyle name="Normal 2 4" xfId="9"/>
    <cellStyle name="Normal 2 4 2" xfId="11"/>
    <cellStyle name="Normal 2 5" xfId="3"/>
    <cellStyle name="Normal 3" xfId="2"/>
    <cellStyle name="Normal 4" xfId="4"/>
    <cellStyle name="Normal 5" xfId="6"/>
    <cellStyle name="Normal 6" xfId="10"/>
    <cellStyle name="Normal 8" xfId="8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FF"/>
      <color rgb="FFFF99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emf"/><Relationship Id="rId13" Type="http://schemas.openxmlformats.org/officeDocument/2006/relationships/image" Target="../media/image23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12" Type="http://schemas.openxmlformats.org/officeDocument/2006/relationships/image" Target="../media/image22.png"/><Relationship Id="rId2" Type="http://schemas.openxmlformats.org/officeDocument/2006/relationships/image" Target="../media/image12.emf"/><Relationship Id="rId16" Type="http://schemas.openxmlformats.org/officeDocument/2006/relationships/image" Target="../media/image26.emf"/><Relationship Id="rId1" Type="http://schemas.openxmlformats.org/officeDocument/2006/relationships/image" Target="../media/image11.jpeg"/><Relationship Id="rId6" Type="http://schemas.openxmlformats.org/officeDocument/2006/relationships/image" Target="../media/image16.emf"/><Relationship Id="rId11" Type="http://schemas.openxmlformats.org/officeDocument/2006/relationships/image" Target="../media/image21.emf"/><Relationship Id="rId5" Type="http://schemas.openxmlformats.org/officeDocument/2006/relationships/image" Target="../media/image15.jpeg"/><Relationship Id="rId15" Type="http://schemas.openxmlformats.org/officeDocument/2006/relationships/image" Target="../media/image2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Relationship Id="rId14" Type="http://schemas.openxmlformats.org/officeDocument/2006/relationships/image" Target="../media/image2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15765</xdr:colOff>
      <xdr:row>54</xdr:row>
      <xdr:rowOff>85724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0965" cy="103727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48</xdr:row>
      <xdr:rowOff>57150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968"/>
        <a:stretch/>
      </xdr:blipFill>
      <xdr:spPr>
        <a:xfrm>
          <a:off x="0" y="0"/>
          <a:ext cx="7315200" cy="9201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9525</xdr:rowOff>
    </xdr:from>
    <xdr:to>
      <xdr:col>11</xdr:col>
      <xdr:colOff>600075</xdr:colOff>
      <xdr:row>95</xdr:row>
      <xdr:rowOff>122242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60"/>
        <a:stretch/>
      </xdr:blipFill>
      <xdr:spPr>
        <a:xfrm>
          <a:off x="0" y="9153525"/>
          <a:ext cx="7305675" cy="90662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133350</xdr:rowOff>
    </xdr:from>
    <xdr:to>
      <xdr:col>12</xdr:col>
      <xdr:colOff>11798</xdr:colOff>
      <xdr:row>135</xdr:row>
      <xdr:rowOff>85725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24"/>
        <a:stretch/>
      </xdr:blipFill>
      <xdr:spPr>
        <a:xfrm>
          <a:off x="0" y="16706850"/>
          <a:ext cx="7326998" cy="9096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104776</xdr:rowOff>
    </xdr:from>
    <xdr:to>
      <xdr:col>11</xdr:col>
      <xdr:colOff>601194</xdr:colOff>
      <xdr:row>148</xdr:row>
      <xdr:rowOff>9526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16" b="52996"/>
        <a:stretch/>
      </xdr:blipFill>
      <xdr:spPr>
        <a:xfrm>
          <a:off x="0" y="24298276"/>
          <a:ext cx="7306794" cy="3905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578358</xdr:colOff>
      <xdr:row>34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51158" cy="6496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669925</xdr:colOff>
      <xdr:row>34</xdr:row>
      <xdr:rowOff>52172</xdr:rowOff>
    </xdr:from>
    <xdr:to>
      <xdr:col>4</xdr:col>
      <xdr:colOff>809651</xdr:colOff>
      <xdr:row>41</xdr:row>
      <xdr:rowOff>168275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050" y="7186397"/>
          <a:ext cx="2159026" cy="1449603"/>
        </a:xfrm>
        <a:prstGeom prst="rect">
          <a:avLst/>
        </a:prstGeom>
      </xdr:spPr>
    </xdr:pic>
    <xdr:clientData/>
  </xdr:twoCellAnchor>
  <xdr:twoCellAnchor editAs="oneCell">
    <xdr:from>
      <xdr:col>2</xdr:col>
      <xdr:colOff>723796</xdr:colOff>
      <xdr:row>9</xdr:row>
      <xdr:rowOff>19051</xdr:rowOff>
    </xdr:from>
    <xdr:to>
      <xdr:col>4</xdr:col>
      <xdr:colOff>734583</xdr:colOff>
      <xdr:row>15</xdr:row>
      <xdr:rowOff>254000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3921" y="895351"/>
          <a:ext cx="2030087" cy="1501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38099</xdr:rowOff>
    </xdr:from>
    <xdr:to>
      <xdr:col>2</xdr:col>
      <xdr:colOff>643693</xdr:colOff>
      <xdr:row>41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53324"/>
          <a:ext cx="1643818" cy="10953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190498</xdr:rowOff>
    </xdr:from>
    <xdr:to>
      <xdr:col>2</xdr:col>
      <xdr:colOff>704733</xdr:colOff>
      <xdr:row>15</xdr:row>
      <xdr:rowOff>257174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57298"/>
          <a:ext cx="1704858" cy="11430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37394</xdr:rowOff>
    </xdr:from>
    <xdr:to>
      <xdr:col>4</xdr:col>
      <xdr:colOff>22151</xdr:colOff>
      <xdr:row>11</xdr:row>
      <xdr:rowOff>177210</xdr:rowOff>
    </xdr:to>
    <xdr:sp macro="" textlink="">
      <xdr:nvSpPr>
        <xdr:cNvPr id="5" name="Rectangle 4"/>
        <xdr:cNvSpPr/>
      </xdr:nvSpPr>
      <xdr:spPr>
        <a:xfrm>
          <a:off x="0" y="580097"/>
          <a:ext cx="5028314" cy="3281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400" u="sng">
              <a:solidFill>
                <a:schemeClr val="tx1">
                  <a:lumMod val="85000"/>
                  <a:lumOff val="15000"/>
                </a:schemeClr>
              </a:solidFill>
            </a:rPr>
            <a:t>บ้านยางนา</a:t>
          </a:r>
        </a:p>
      </xdr:txBody>
    </xdr:sp>
    <xdr:clientData/>
  </xdr:twoCellAnchor>
  <xdr:twoCellAnchor editAs="oneCell">
    <xdr:from>
      <xdr:col>0</xdr:col>
      <xdr:colOff>371475</xdr:colOff>
      <xdr:row>10</xdr:row>
      <xdr:rowOff>0</xdr:rowOff>
    </xdr:from>
    <xdr:to>
      <xdr:col>1</xdr:col>
      <xdr:colOff>1570739</xdr:colOff>
      <xdr:row>11</xdr:row>
      <xdr:rowOff>151736</xdr:rowOff>
    </xdr:to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371475" y="352425"/>
          <a:ext cx="1809750" cy="342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37394</xdr:rowOff>
    </xdr:from>
    <xdr:to>
      <xdr:col>4</xdr:col>
      <xdr:colOff>22151</xdr:colOff>
      <xdr:row>19</xdr:row>
      <xdr:rowOff>177210</xdr:rowOff>
    </xdr:to>
    <xdr:sp macro="" textlink="">
      <xdr:nvSpPr>
        <xdr:cNvPr id="23" name="Rectangle 22"/>
        <xdr:cNvSpPr/>
      </xdr:nvSpPr>
      <xdr:spPr>
        <a:xfrm>
          <a:off x="0" y="580097"/>
          <a:ext cx="5028314" cy="3281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400" u="sng">
              <a:solidFill>
                <a:schemeClr val="tx1">
                  <a:lumMod val="85000"/>
                  <a:lumOff val="15000"/>
                </a:schemeClr>
              </a:solidFill>
            </a:rPr>
            <a:t>บ้านประดู่</a:t>
          </a:r>
        </a:p>
      </xdr:txBody>
    </xdr:sp>
    <xdr:clientData/>
  </xdr:twoCellAnchor>
  <xdr:oneCellAnchor>
    <xdr:from>
      <xdr:col>0</xdr:col>
      <xdr:colOff>371475</xdr:colOff>
      <xdr:row>18</xdr:row>
      <xdr:rowOff>0</xdr:rowOff>
    </xdr:from>
    <xdr:ext cx="1808421" cy="340021"/>
    <xdr:sp macro="" textlink="">
      <xdr:nvSpPr>
        <xdr:cNvPr id="24" name="AutoShape 1"/>
        <xdr:cNvSpPr>
          <a:spLocks noChangeAspect="1" noChangeArrowheads="1"/>
        </xdr:cNvSpPr>
      </xdr:nvSpPr>
      <xdr:spPr bwMode="auto">
        <a:xfrm>
          <a:off x="371475" y="542703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0</xdr:colOff>
      <xdr:row>26</xdr:row>
      <xdr:rowOff>37394</xdr:rowOff>
    </xdr:from>
    <xdr:to>
      <xdr:col>4</xdr:col>
      <xdr:colOff>22151</xdr:colOff>
      <xdr:row>27</xdr:row>
      <xdr:rowOff>177210</xdr:rowOff>
    </xdr:to>
    <xdr:sp macro="" textlink="">
      <xdr:nvSpPr>
        <xdr:cNvPr id="25" name="Rectangle 24"/>
        <xdr:cNvSpPr/>
      </xdr:nvSpPr>
      <xdr:spPr>
        <a:xfrm>
          <a:off x="0" y="2462946"/>
          <a:ext cx="5028314" cy="3281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400" u="sng">
              <a:solidFill>
                <a:schemeClr val="tx1">
                  <a:lumMod val="85000"/>
                  <a:lumOff val="15000"/>
                </a:schemeClr>
              </a:solidFill>
            </a:rPr>
            <a:t>บ้านพระเจ้า</a:t>
          </a:r>
          <a:r>
            <a:rPr lang="th-TH" sz="1400" u="sng" baseline="0">
              <a:solidFill>
                <a:schemeClr val="tx1">
                  <a:lumMod val="85000"/>
                  <a:lumOff val="15000"/>
                </a:schemeClr>
              </a:solidFill>
            </a:rPr>
            <a:t>ห้าพระองค์</a:t>
          </a:r>
          <a:endParaRPr lang="th-TH" sz="1400" u="sng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  <xdr:oneCellAnchor>
    <xdr:from>
      <xdr:col>0</xdr:col>
      <xdr:colOff>371475</xdr:colOff>
      <xdr:row>26</xdr:row>
      <xdr:rowOff>0</xdr:rowOff>
    </xdr:from>
    <xdr:ext cx="1808421" cy="340021"/>
    <xdr:sp macro="" textlink="">
      <xdr:nvSpPr>
        <xdr:cNvPr id="27" name="AutoShape 1"/>
        <xdr:cNvSpPr>
          <a:spLocks noChangeAspect="1" noChangeArrowheads="1"/>
        </xdr:cNvSpPr>
      </xdr:nvSpPr>
      <xdr:spPr bwMode="auto">
        <a:xfrm>
          <a:off x="371475" y="2425552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0</xdr:colOff>
      <xdr:row>34</xdr:row>
      <xdr:rowOff>37394</xdr:rowOff>
    </xdr:from>
    <xdr:to>
      <xdr:col>4</xdr:col>
      <xdr:colOff>22151</xdr:colOff>
      <xdr:row>35</xdr:row>
      <xdr:rowOff>177210</xdr:rowOff>
    </xdr:to>
    <xdr:sp macro="" textlink="">
      <xdr:nvSpPr>
        <xdr:cNvPr id="28" name="Rectangle 27"/>
        <xdr:cNvSpPr/>
      </xdr:nvSpPr>
      <xdr:spPr>
        <a:xfrm>
          <a:off x="0" y="5663789"/>
          <a:ext cx="5028314" cy="3281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400" u="sng">
              <a:solidFill>
                <a:schemeClr val="tx1">
                  <a:lumMod val="85000"/>
                  <a:lumOff val="15000"/>
                </a:schemeClr>
              </a:solidFill>
            </a:rPr>
            <a:t>บ้านกาแฟ</a:t>
          </a:r>
        </a:p>
      </xdr:txBody>
    </xdr:sp>
    <xdr:clientData/>
  </xdr:twoCellAnchor>
  <xdr:oneCellAnchor>
    <xdr:from>
      <xdr:col>0</xdr:col>
      <xdr:colOff>371475</xdr:colOff>
      <xdr:row>34</xdr:row>
      <xdr:rowOff>0</xdr:rowOff>
    </xdr:from>
    <xdr:ext cx="1808421" cy="340021"/>
    <xdr:sp macro="" textlink="">
      <xdr:nvSpPr>
        <xdr:cNvPr id="29" name="AutoShape 1"/>
        <xdr:cNvSpPr>
          <a:spLocks noChangeAspect="1" noChangeArrowheads="1"/>
        </xdr:cNvSpPr>
      </xdr:nvSpPr>
      <xdr:spPr bwMode="auto">
        <a:xfrm>
          <a:off x="371475" y="2425552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5</xdr:col>
      <xdr:colOff>0</xdr:colOff>
      <xdr:row>10</xdr:row>
      <xdr:rowOff>37394</xdr:rowOff>
    </xdr:from>
    <xdr:to>
      <xdr:col>9</xdr:col>
      <xdr:colOff>22151</xdr:colOff>
      <xdr:row>11</xdr:row>
      <xdr:rowOff>177210</xdr:rowOff>
    </xdr:to>
    <xdr:sp macro="" textlink="">
      <xdr:nvSpPr>
        <xdr:cNvPr id="30" name="Rectangle 29"/>
        <xdr:cNvSpPr/>
      </xdr:nvSpPr>
      <xdr:spPr>
        <a:xfrm>
          <a:off x="0" y="2462946"/>
          <a:ext cx="5028314" cy="3281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400" u="sng">
              <a:solidFill>
                <a:schemeClr val="tx1">
                  <a:lumMod val="85000"/>
                  <a:lumOff val="15000"/>
                </a:schemeClr>
              </a:solidFill>
            </a:rPr>
            <a:t>บ้านพะยุง</a:t>
          </a:r>
        </a:p>
      </xdr:txBody>
    </xdr:sp>
    <xdr:clientData/>
  </xdr:twoCellAnchor>
  <xdr:oneCellAnchor>
    <xdr:from>
      <xdr:col>5</xdr:col>
      <xdr:colOff>371475</xdr:colOff>
      <xdr:row>10</xdr:row>
      <xdr:rowOff>0</xdr:rowOff>
    </xdr:from>
    <xdr:ext cx="1808421" cy="340021"/>
    <xdr:sp macro="" textlink="">
      <xdr:nvSpPr>
        <xdr:cNvPr id="31" name="AutoShape 1"/>
        <xdr:cNvSpPr>
          <a:spLocks noChangeAspect="1" noChangeArrowheads="1"/>
        </xdr:cNvSpPr>
      </xdr:nvSpPr>
      <xdr:spPr bwMode="auto">
        <a:xfrm>
          <a:off x="371475" y="2425552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0</xdr:colOff>
      <xdr:row>42</xdr:row>
      <xdr:rowOff>37394</xdr:rowOff>
    </xdr:from>
    <xdr:to>
      <xdr:col>4</xdr:col>
      <xdr:colOff>22151</xdr:colOff>
      <xdr:row>43</xdr:row>
      <xdr:rowOff>177210</xdr:rowOff>
    </xdr:to>
    <xdr:sp macro="" textlink="">
      <xdr:nvSpPr>
        <xdr:cNvPr id="32" name="Rectangle 31"/>
        <xdr:cNvSpPr/>
      </xdr:nvSpPr>
      <xdr:spPr>
        <a:xfrm>
          <a:off x="0" y="5663789"/>
          <a:ext cx="5028314" cy="3281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400" u="sng">
              <a:solidFill>
                <a:schemeClr val="tx1">
                  <a:lumMod val="85000"/>
                  <a:lumOff val="15000"/>
                </a:schemeClr>
              </a:solidFill>
            </a:rPr>
            <a:t>บ้านชาอัสสัม</a:t>
          </a:r>
        </a:p>
      </xdr:txBody>
    </xdr:sp>
    <xdr:clientData/>
  </xdr:twoCellAnchor>
  <xdr:oneCellAnchor>
    <xdr:from>
      <xdr:col>0</xdr:col>
      <xdr:colOff>371475</xdr:colOff>
      <xdr:row>42</xdr:row>
      <xdr:rowOff>0</xdr:rowOff>
    </xdr:from>
    <xdr:ext cx="1808421" cy="340021"/>
    <xdr:sp macro="" textlink="">
      <xdr:nvSpPr>
        <xdr:cNvPr id="33" name="AutoShape 1"/>
        <xdr:cNvSpPr>
          <a:spLocks noChangeAspect="1" noChangeArrowheads="1"/>
        </xdr:cNvSpPr>
      </xdr:nvSpPr>
      <xdr:spPr bwMode="auto">
        <a:xfrm>
          <a:off x="371475" y="5626395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0</xdr:colOff>
      <xdr:row>52</xdr:row>
      <xdr:rowOff>37394</xdr:rowOff>
    </xdr:from>
    <xdr:to>
      <xdr:col>4</xdr:col>
      <xdr:colOff>22151</xdr:colOff>
      <xdr:row>53</xdr:row>
      <xdr:rowOff>177210</xdr:rowOff>
    </xdr:to>
    <xdr:sp macro="" textlink="">
      <xdr:nvSpPr>
        <xdr:cNvPr id="34" name="Rectangle 33"/>
        <xdr:cNvSpPr/>
      </xdr:nvSpPr>
      <xdr:spPr>
        <a:xfrm>
          <a:off x="0" y="5663789"/>
          <a:ext cx="5028314" cy="3281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400" u="sng">
              <a:solidFill>
                <a:schemeClr val="tx1">
                  <a:lumMod val="85000"/>
                  <a:lumOff val="15000"/>
                </a:schemeClr>
              </a:solidFill>
            </a:rPr>
            <a:t>บ้านหวายน้ำฝึ้ง</a:t>
          </a:r>
        </a:p>
      </xdr:txBody>
    </xdr:sp>
    <xdr:clientData/>
  </xdr:twoCellAnchor>
  <xdr:oneCellAnchor>
    <xdr:from>
      <xdr:col>0</xdr:col>
      <xdr:colOff>371475</xdr:colOff>
      <xdr:row>52</xdr:row>
      <xdr:rowOff>0</xdr:rowOff>
    </xdr:from>
    <xdr:ext cx="1808421" cy="340021"/>
    <xdr:sp macro="" textlink="">
      <xdr:nvSpPr>
        <xdr:cNvPr id="35" name="AutoShape 1"/>
        <xdr:cNvSpPr>
          <a:spLocks noChangeAspect="1" noChangeArrowheads="1"/>
        </xdr:cNvSpPr>
      </xdr:nvSpPr>
      <xdr:spPr bwMode="auto">
        <a:xfrm>
          <a:off x="371475" y="5626395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5</xdr:col>
      <xdr:colOff>0</xdr:colOff>
      <xdr:row>21</xdr:row>
      <xdr:rowOff>37394</xdr:rowOff>
    </xdr:from>
    <xdr:to>
      <xdr:col>9</xdr:col>
      <xdr:colOff>22151</xdr:colOff>
      <xdr:row>22</xdr:row>
      <xdr:rowOff>177210</xdr:rowOff>
    </xdr:to>
    <xdr:sp macro="" textlink="">
      <xdr:nvSpPr>
        <xdr:cNvPr id="18" name="Rectangle 17"/>
        <xdr:cNvSpPr/>
      </xdr:nvSpPr>
      <xdr:spPr>
        <a:xfrm>
          <a:off x="5283052" y="580097"/>
          <a:ext cx="5017239" cy="3281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400" u="sng">
              <a:solidFill>
                <a:schemeClr val="tx1">
                  <a:lumMod val="85000"/>
                  <a:lumOff val="15000"/>
                </a:schemeClr>
              </a:solidFill>
            </a:rPr>
            <a:t>บ้านมะค่า</a:t>
          </a:r>
        </a:p>
      </xdr:txBody>
    </xdr:sp>
    <xdr:clientData/>
  </xdr:twoCellAnchor>
  <xdr:oneCellAnchor>
    <xdr:from>
      <xdr:col>5</xdr:col>
      <xdr:colOff>371475</xdr:colOff>
      <xdr:row>21</xdr:row>
      <xdr:rowOff>0</xdr:rowOff>
    </xdr:from>
    <xdr:ext cx="1808421" cy="340021"/>
    <xdr:sp macro="" textlink="">
      <xdr:nvSpPr>
        <xdr:cNvPr id="19" name="AutoShape 1"/>
        <xdr:cNvSpPr>
          <a:spLocks noChangeAspect="1" noChangeArrowheads="1"/>
        </xdr:cNvSpPr>
      </xdr:nvSpPr>
      <xdr:spPr bwMode="auto">
        <a:xfrm>
          <a:off x="5654527" y="542703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5</xdr:col>
      <xdr:colOff>0</xdr:colOff>
      <xdr:row>32</xdr:row>
      <xdr:rowOff>37394</xdr:rowOff>
    </xdr:from>
    <xdr:to>
      <xdr:col>9</xdr:col>
      <xdr:colOff>22151</xdr:colOff>
      <xdr:row>33</xdr:row>
      <xdr:rowOff>177210</xdr:rowOff>
    </xdr:to>
    <xdr:sp macro="" textlink="">
      <xdr:nvSpPr>
        <xdr:cNvPr id="22" name="Rectangle 21"/>
        <xdr:cNvSpPr/>
      </xdr:nvSpPr>
      <xdr:spPr>
        <a:xfrm>
          <a:off x="5283052" y="580097"/>
          <a:ext cx="5017239" cy="32810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400" u="sng">
              <a:solidFill>
                <a:schemeClr val="tx1">
                  <a:lumMod val="85000"/>
                  <a:lumOff val="15000"/>
                </a:schemeClr>
              </a:solidFill>
            </a:rPr>
            <a:t>บ้านมะกอก</a:t>
          </a:r>
        </a:p>
      </xdr:txBody>
    </xdr:sp>
    <xdr:clientData/>
  </xdr:twoCellAnchor>
  <xdr:oneCellAnchor>
    <xdr:from>
      <xdr:col>5</xdr:col>
      <xdr:colOff>371475</xdr:colOff>
      <xdr:row>32</xdr:row>
      <xdr:rowOff>0</xdr:rowOff>
    </xdr:from>
    <xdr:ext cx="1808421" cy="340021"/>
    <xdr:sp macro="" textlink="">
      <xdr:nvSpPr>
        <xdr:cNvPr id="36" name="AutoShape 1"/>
        <xdr:cNvSpPr>
          <a:spLocks noChangeAspect="1" noChangeArrowheads="1"/>
        </xdr:cNvSpPr>
      </xdr:nvSpPr>
      <xdr:spPr bwMode="auto">
        <a:xfrm>
          <a:off x="5654527" y="542703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493306</xdr:colOff>
      <xdr:row>47</xdr:row>
      <xdr:rowOff>11077</xdr:rowOff>
    </xdr:from>
    <xdr:ext cx="1808421" cy="340021"/>
    <xdr:sp macro="" textlink="">
      <xdr:nvSpPr>
        <xdr:cNvPr id="40" name="AutoShape 1"/>
        <xdr:cNvSpPr>
          <a:spLocks noChangeAspect="1" noChangeArrowheads="1"/>
        </xdr:cNvSpPr>
      </xdr:nvSpPr>
      <xdr:spPr bwMode="auto">
        <a:xfrm>
          <a:off x="6385515" y="7520321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371475</xdr:colOff>
      <xdr:row>50</xdr:row>
      <xdr:rowOff>0</xdr:rowOff>
    </xdr:from>
    <xdr:ext cx="1808421" cy="340021"/>
    <xdr:sp macro="" textlink="">
      <xdr:nvSpPr>
        <xdr:cNvPr id="42" name="AutoShape 1"/>
        <xdr:cNvSpPr>
          <a:spLocks noChangeAspect="1" noChangeArrowheads="1"/>
        </xdr:cNvSpPr>
      </xdr:nvSpPr>
      <xdr:spPr bwMode="auto">
        <a:xfrm>
          <a:off x="371475" y="3555262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371475</xdr:colOff>
      <xdr:row>57</xdr:row>
      <xdr:rowOff>0</xdr:rowOff>
    </xdr:from>
    <xdr:ext cx="1808421" cy="340021"/>
    <xdr:sp macro="" textlink="">
      <xdr:nvSpPr>
        <xdr:cNvPr id="44" name="AutoShape 1"/>
        <xdr:cNvSpPr>
          <a:spLocks noChangeAspect="1" noChangeArrowheads="1"/>
        </xdr:cNvSpPr>
      </xdr:nvSpPr>
      <xdr:spPr bwMode="auto">
        <a:xfrm>
          <a:off x="371475" y="3555262"/>
          <a:ext cx="1808421" cy="34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25</xdr:row>
      <xdr:rowOff>161925</xdr:rowOff>
    </xdr:from>
    <xdr:to>
      <xdr:col>7</xdr:col>
      <xdr:colOff>209550</xdr:colOff>
      <xdr:row>35</xdr:row>
      <xdr:rowOff>0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2495550" y="5086350"/>
          <a:ext cx="1971675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51</xdr:row>
      <xdr:rowOff>55562</xdr:rowOff>
    </xdr:from>
    <xdr:to>
      <xdr:col>4</xdr:col>
      <xdr:colOff>49373</xdr:colOff>
      <xdr:row>59</xdr:row>
      <xdr:rowOff>152399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932987"/>
          <a:ext cx="2440148" cy="162083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4</xdr:col>
      <xdr:colOff>76200</xdr:colOff>
      <xdr:row>49</xdr:row>
      <xdr:rowOff>0</xdr:rowOff>
    </xdr:from>
    <xdr:to>
      <xdr:col>7</xdr:col>
      <xdr:colOff>511611</xdr:colOff>
      <xdr:row>60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9496425"/>
          <a:ext cx="2254686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409575</xdr:colOff>
      <xdr:row>50</xdr:row>
      <xdr:rowOff>176879</xdr:rowOff>
    </xdr:from>
    <xdr:to>
      <xdr:col>7</xdr:col>
      <xdr:colOff>38100</xdr:colOff>
      <xdr:row>54</xdr:row>
      <xdr:rowOff>37164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22" t="13293" r="6819" b="2563"/>
        <a:stretch/>
      </xdr:blipFill>
      <xdr:spPr>
        <a:xfrm>
          <a:off x="3457575" y="9863804"/>
          <a:ext cx="838200" cy="622285"/>
        </a:xfrm>
        <a:prstGeom prst="rect">
          <a:avLst/>
        </a:prstGeom>
      </xdr:spPr>
    </xdr:pic>
    <xdr:clientData/>
  </xdr:twoCellAnchor>
  <xdr:twoCellAnchor>
    <xdr:from>
      <xdr:col>5</xdr:col>
      <xdr:colOff>238125</xdr:colOff>
      <xdr:row>38</xdr:row>
      <xdr:rowOff>180974</xdr:rowOff>
    </xdr:from>
    <xdr:to>
      <xdr:col>6</xdr:col>
      <xdr:colOff>361950</xdr:colOff>
      <xdr:row>42</xdr:row>
      <xdr:rowOff>27417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286125" y="7581899"/>
          <a:ext cx="733425" cy="60844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3</xdr:row>
      <xdr:rowOff>114299</xdr:rowOff>
    </xdr:from>
    <xdr:to>
      <xdr:col>6</xdr:col>
      <xdr:colOff>419100</xdr:colOff>
      <xdr:row>6</xdr:row>
      <xdr:rowOff>141717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343275" y="847724"/>
          <a:ext cx="733425" cy="598918"/>
        </a:xfrm>
        <a:prstGeom prst="rect">
          <a:avLst/>
        </a:prstGeom>
      </xdr:spPr>
    </xdr:pic>
    <xdr:clientData/>
  </xdr:twoCellAnchor>
  <xdr:twoCellAnchor>
    <xdr:from>
      <xdr:col>4</xdr:col>
      <xdr:colOff>47625</xdr:colOff>
      <xdr:row>15</xdr:row>
      <xdr:rowOff>104776</xdr:rowOff>
    </xdr:from>
    <xdr:to>
      <xdr:col>4</xdr:col>
      <xdr:colOff>457200</xdr:colOff>
      <xdr:row>19</xdr:row>
      <xdr:rowOff>9526</xdr:rowOff>
    </xdr:to>
    <xdr:grpSp>
      <xdr:nvGrpSpPr>
        <xdr:cNvPr id="8" name="Group 7"/>
        <xdr:cNvGrpSpPr/>
      </xdr:nvGrpSpPr>
      <xdr:grpSpPr>
        <a:xfrm>
          <a:off x="2460625" y="3121026"/>
          <a:ext cx="409575" cy="666750"/>
          <a:chOff x="1847850" y="409575"/>
          <a:chExt cx="409575" cy="628650"/>
        </a:xfrm>
      </xdr:grpSpPr>
      <xdr:sp macro="" textlink="">
        <xdr:nvSpPr>
          <xdr:cNvPr id="9" name="Flowchart: Process 8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0" name="Rounded Rectangle 9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4</xdr:col>
      <xdr:colOff>514350</xdr:colOff>
      <xdr:row>15</xdr:row>
      <xdr:rowOff>104776</xdr:rowOff>
    </xdr:from>
    <xdr:to>
      <xdr:col>5</xdr:col>
      <xdr:colOff>238125</xdr:colOff>
      <xdr:row>19</xdr:row>
      <xdr:rowOff>9526</xdr:rowOff>
    </xdr:to>
    <xdr:grpSp>
      <xdr:nvGrpSpPr>
        <xdr:cNvPr id="11" name="Group 10"/>
        <xdr:cNvGrpSpPr/>
      </xdr:nvGrpSpPr>
      <xdr:grpSpPr>
        <a:xfrm>
          <a:off x="2927350" y="3121026"/>
          <a:ext cx="327025" cy="666750"/>
          <a:chOff x="1847850" y="409575"/>
          <a:chExt cx="409575" cy="628650"/>
        </a:xfrm>
      </xdr:grpSpPr>
      <xdr:sp macro="" textlink="">
        <xdr:nvSpPr>
          <xdr:cNvPr id="12" name="Flowchart: Process 11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3" name="Rounded Rectangle 12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0</xdr:col>
      <xdr:colOff>0</xdr:colOff>
      <xdr:row>1</xdr:row>
      <xdr:rowOff>142875</xdr:rowOff>
    </xdr:from>
    <xdr:to>
      <xdr:col>7</xdr:col>
      <xdr:colOff>428542</xdr:colOff>
      <xdr:row>12</xdr:row>
      <xdr:rowOff>133349</xdr:rowOff>
    </xdr:to>
    <xdr:grpSp>
      <xdr:nvGrpSpPr>
        <xdr:cNvPr id="14" name="Group 13"/>
        <xdr:cNvGrpSpPr/>
      </xdr:nvGrpSpPr>
      <xdr:grpSpPr>
        <a:xfrm>
          <a:off x="0" y="492125"/>
          <a:ext cx="4651292" cy="2085974"/>
          <a:chOff x="0" y="504825"/>
          <a:chExt cx="5229142" cy="1981199"/>
        </a:xfrm>
      </xdr:grpSpPr>
      <xdr:pic>
        <xdr:nvPicPr>
          <xdr:cNvPr id="15" name="Picture 14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8100" y="91669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1775" y="504825"/>
            <a:ext cx="2457367" cy="1981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" name="TextBox 16"/>
          <xdr:cNvSpPr txBox="1"/>
        </xdr:nvSpPr>
        <xdr:spPr>
          <a:xfrm>
            <a:off x="0" y="514350"/>
            <a:ext cx="2762250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บ้านกิ่วจันทร์</a:t>
            </a:r>
          </a:p>
        </xdr:txBody>
      </xdr:sp>
    </xdr:grpSp>
    <xdr:clientData/>
  </xdr:twoCellAnchor>
  <xdr:twoCellAnchor>
    <xdr:from>
      <xdr:col>0</xdr:col>
      <xdr:colOff>0</xdr:colOff>
      <xdr:row>13</xdr:row>
      <xdr:rowOff>104775</xdr:rowOff>
    </xdr:from>
    <xdr:to>
      <xdr:col>7</xdr:col>
      <xdr:colOff>447675</xdr:colOff>
      <xdr:row>24</xdr:row>
      <xdr:rowOff>19050</xdr:rowOff>
    </xdr:to>
    <xdr:grpSp>
      <xdr:nvGrpSpPr>
        <xdr:cNvPr id="18" name="Group 17"/>
        <xdr:cNvGrpSpPr/>
      </xdr:nvGrpSpPr>
      <xdr:grpSpPr>
        <a:xfrm>
          <a:off x="0" y="2740025"/>
          <a:ext cx="4670425" cy="2009775"/>
          <a:chOff x="0" y="2638425"/>
          <a:chExt cx="5248275" cy="1905000"/>
        </a:xfrm>
      </xdr:grpSpPr>
      <xdr:pic>
        <xdr:nvPicPr>
          <xdr:cNvPr id="19" name="Picture 18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737" y="3049613"/>
            <a:ext cx="2659844" cy="143992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0" name="Group 19"/>
          <xdr:cNvGrpSpPr/>
        </xdr:nvGrpSpPr>
        <xdr:grpSpPr>
          <a:xfrm>
            <a:off x="2735803" y="2657476"/>
            <a:ext cx="2512472" cy="1885949"/>
            <a:chOff x="8829675" y="2600325"/>
            <a:chExt cx="2752725" cy="2219325"/>
          </a:xfrm>
        </xdr:grpSpPr>
        <xdr:pic>
          <xdr:nvPicPr>
            <xdr:cNvPr id="22" name="Picture 2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829675" y="2600325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3" name="Picture 2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8" t="32392" r="2481" b="16683"/>
            <a:stretch/>
          </xdr:blipFill>
          <xdr:spPr>
            <a:xfrm>
              <a:off x="10059543" y="3008018"/>
              <a:ext cx="583634" cy="566049"/>
            </a:xfrm>
            <a:prstGeom prst="rect">
              <a:avLst/>
            </a:prstGeom>
          </xdr:spPr>
        </xdr:pic>
      </xdr:grpSp>
      <xdr:sp macro="" textlink="">
        <xdr:nvSpPr>
          <xdr:cNvPr id="21" name="TextBox 20"/>
          <xdr:cNvSpPr txBox="1"/>
        </xdr:nvSpPr>
        <xdr:spPr>
          <a:xfrm>
            <a:off x="0" y="2638425"/>
            <a:ext cx="27146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บ้านน้ำรี</a:t>
            </a:r>
          </a:p>
        </xdr:txBody>
      </xdr:sp>
    </xdr:grpSp>
    <xdr:clientData/>
  </xdr:twoCellAnchor>
  <xdr:twoCellAnchor>
    <xdr:from>
      <xdr:col>0</xdr:col>
      <xdr:colOff>9524</xdr:colOff>
      <xdr:row>24</xdr:row>
      <xdr:rowOff>142875</xdr:rowOff>
    </xdr:from>
    <xdr:to>
      <xdr:col>7</xdr:col>
      <xdr:colOff>466725</xdr:colOff>
      <xdr:row>36</xdr:row>
      <xdr:rowOff>0</xdr:rowOff>
    </xdr:to>
    <xdr:grpSp>
      <xdr:nvGrpSpPr>
        <xdr:cNvPr id="24" name="Group 23"/>
        <xdr:cNvGrpSpPr/>
      </xdr:nvGrpSpPr>
      <xdr:grpSpPr>
        <a:xfrm>
          <a:off x="9524" y="4873625"/>
          <a:ext cx="4679951" cy="2143125"/>
          <a:chOff x="9524" y="4667250"/>
          <a:chExt cx="5257801" cy="2028825"/>
        </a:xfrm>
      </xdr:grpSpPr>
      <xdr:pic>
        <xdr:nvPicPr>
          <xdr:cNvPr id="25" name="Picture 24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58" y="5085608"/>
            <a:ext cx="2742358" cy="156284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6" name="Group 25"/>
          <xdr:cNvGrpSpPr/>
        </xdr:nvGrpSpPr>
        <xdr:grpSpPr>
          <a:xfrm>
            <a:off x="2809876" y="4667250"/>
            <a:ext cx="2457449" cy="2028825"/>
            <a:chOff x="8724900" y="4343400"/>
            <a:chExt cx="2752725" cy="2219325"/>
          </a:xfrm>
        </xdr:grpSpPr>
        <xdr:pic>
          <xdr:nvPicPr>
            <xdr:cNvPr id="28" name="Picture 27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724900" y="4343400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9" name="Picture 28"/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867900" y="4743451"/>
              <a:ext cx="619125" cy="598488"/>
            </a:xfrm>
            <a:prstGeom prst="rect">
              <a:avLst/>
            </a:prstGeom>
          </xdr:spPr>
        </xdr:pic>
      </xdr:grpSp>
      <xdr:sp macro="" textlink="">
        <xdr:nvSpPr>
          <xdr:cNvPr id="27" name="TextBox 26"/>
          <xdr:cNvSpPr txBox="1"/>
        </xdr:nvSpPr>
        <xdr:spPr>
          <a:xfrm>
            <a:off x="9524" y="4676775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บ้านน้ำช้าง</a:t>
            </a:r>
          </a:p>
        </xdr:txBody>
      </xdr:sp>
    </xdr:grpSp>
    <xdr:clientData/>
  </xdr:twoCellAnchor>
  <xdr:twoCellAnchor>
    <xdr:from>
      <xdr:col>0</xdr:col>
      <xdr:colOff>0</xdr:colOff>
      <xdr:row>37</xdr:row>
      <xdr:rowOff>9525</xdr:rowOff>
    </xdr:from>
    <xdr:to>
      <xdr:col>7</xdr:col>
      <xdr:colOff>490272</xdr:colOff>
      <xdr:row>48</xdr:row>
      <xdr:rowOff>19049</xdr:rowOff>
    </xdr:to>
    <xdr:grpSp>
      <xdr:nvGrpSpPr>
        <xdr:cNvPr id="30" name="Group 29"/>
        <xdr:cNvGrpSpPr/>
      </xdr:nvGrpSpPr>
      <xdr:grpSpPr>
        <a:xfrm>
          <a:off x="0" y="7216775"/>
          <a:ext cx="4713022" cy="2105024"/>
          <a:chOff x="0" y="6886575"/>
          <a:chExt cx="5290872" cy="2000249"/>
        </a:xfrm>
      </xdr:grpSpPr>
      <xdr:pic>
        <xdr:nvPicPr>
          <xdr:cNvPr id="31" name="Picture 30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7315199"/>
            <a:ext cx="2713192" cy="15279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2" name="Picture 31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09876" y="6886575"/>
            <a:ext cx="2480996" cy="20002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3" name="TextBox 32"/>
          <xdr:cNvSpPr txBox="1"/>
        </xdr:nvSpPr>
        <xdr:spPr>
          <a:xfrm>
            <a:off x="0" y="689610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บ้านเปียงก่อ</a:t>
            </a:r>
          </a:p>
        </xdr:txBody>
      </xdr:sp>
    </xdr:grpSp>
    <xdr:clientData/>
  </xdr:twoCellAnchor>
  <xdr:twoCellAnchor>
    <xdr:from>
      <xdr:col>0</xdr:col>
      <xdr:colOff>34925</xdr:colOff>
      <xdr:row>60</xdr:row>
      <xdr:rowOff>28576</xdr:rowOff>
    </xdr:from>
    <xdr:to>
      <xdr:col>7</xdr:col>
      <xdr:colOff>558799</xdr:colOff>
      <xdr:row>71</xdr:row>
      <xdr:rowOff>152400</xdr:rowOff>
    </xdr:to>
    <xdr:grpSp>
      <xdr:nvGrpSpPr>
        <xdr:cNvPr id="34" name="Group 33"/>
        <xdr:cNvGrpSpPr/>
      </xdr:nvGrpSpPr>
      <xdr:grpSpPr>
        <a:xfrm>
          <a:off x="34925" y="11617326"/>
          <a:ext cx="4746624" cy="2219324"/>
          <a:chOff x="19050" y="11210926"/>
          <a:chExt cx="5324474" cy="2105024"/>
        </a:xfrm>
      </xdr:grpSpPr>
      <xdr:pic>
        <xdr:nvPicPr>
          <xdr:cNvPr id="35" name="Picture 34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38" y="11652913"/>
            <a:ext cx="2767364" cy="1602246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6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0524" y="11210926"/>
            <a:ext cx="2493000" cy="21050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7" name="Picture 36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080" t="6899" r="18750" b="5256"/>
          <a:stretch/>
        </xdr:blipFill>
        <xdr:spPr>
          <a:xfrm>
            <a:off x="3613884" y="11582975"/>
            <a:ext cx="821337" cy="586260"/>
          </a:xfrm>
          <a:prstGeom prst="rect">
            <a:avLst/>
          </a:prstGeom>
        </xdr:spPr>
      </xdr:pic>
      <xdr:sp macro="" textlink="">
        <xdr:nvSpPr>
          <xdr:cNvPr id="38" name="TextBox 37"/>
          <xdr:cNvSpPr txBox="1"/>
        </xdr:nvSpPr>
        <xdr:spPr>
          <a:xfrm>
            <a:off x="19050" y="11229975"/>
            <a:ext cx="280987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บ้านห้วยกานต์</a:t>
            </a:r>
          </a:p>
        </xdr:txBody>
      </xdr:sp>
    </xdr:grpSp>
    <xdr:clientData/>
  </xdr:twoCellAnchor>
  <xdr:twoCellAnchor>
    <xdr:from>
      <xdr:col>0</xdr:col>
      <xdr:colOff>19050</xdr:colOff>
      <xdr:row>48</xdr:row>
      <xdr:rowOff>171450</xdr:rowOff>
    </xdr:from>
    <xdr:to>
      <xdr:col>7</xdr:col>
      <xdr:colOff>521136</xdr:colOff>
      <xdr:row>60</xdr:row>
      <xdr:rowOff>9525</xdr:rowOff>
    </xdr:to>
    <xdr:grpSp>
      <xdr:nvGrpSpPr>
        <xdr:cNvPr id="39" name="Group 38"/>
        <xdr:cNvGrpSpPr/>
      </xdr:nvGrpSpPr>
      <xdr:grpSpPr>
        <a:xfrm>
          <a:off x="19050" y="9474200"/>
          <a:ext cx="4724836" cy="2124075"/>
          <a:chOff x="19050" y="9039225"/>
          <a:chExt cx="5302686" cy="2009775"/>
        </a:xfrm>
      </xdr:grpSpPr>
      <xdr:sp macro="" textlink="">
        <xdr:nvSpPr>
          <xdr:cNvPr id="40" name="TextBox 39"/>
          <xdr:cNvSpPr txBox="1"/>
        </xdr:nvSpPr>
        <xdr:spPr>
          <a:xfrm>
            <a:off x="19050" y="904875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บ้านบวกหญ้า</a:t>
            </a:r>
          </a:p>
        </xdr:txBody>
      </xdr:sp>
      <xdr:pic>
        <xdr:nvPicPr>
          <xdr:cNvPr id="41" name="Picture 40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9456737"/>
            <a:ext cx="2744948" cy="1544637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2" name="Picture 4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28925" y="9039225"/>
            <a:ext cx="2492811" cy="20097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0</xdr:colOff>
      <xdr:row>37</xdr:row>
      <xdr:rowOff>9525</xdr:rowOff>
    </xdr:from>
    <xdr:to>
      <xdr:col>4</xdr:col>
      <xdr:colOff>76200</xdr:colOff>
      <xdr:row>39</xdr:row>
      <xdr:rowOff>38100</xdr:rowOff>
    </xdr:to>
    <xdr:sp macro="" textlink="">
      <xdr:nvSpPr>
        <xdr:cNvPr id="44" name="AutoShape 143"/>
        <xdr:cNvSpPr>
          <a:spLocks noChangeAspect="1" noChangeArrowheads="1"/>
        </xdr:cNvSpPr>
      </xdr:nvSpPr>
      <xdr:spPr bwMode="auto">
        <a:xfrm>
          <a:off x="0" y="7219950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49;&#3607;&#3655;&#3585;&#3585;&#3619;&#3632;&#3648;&#3611;&#3659;&#3634;%20&#3607;&#3637;&#3594;%20&#3615;&#3629;&#3619;&#3660;%20&#3652;&#3607;&#3618;&#3649;&#3621;&#3609;&#3604;&#36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ยชื่อคณะ"/>
      <sheetName val="แท๊กกระเป๋า"/>
      <sheetName val="ผังที่พักเปียงก่อ"/>
      <sheetName val="เรือนนอนยาว"/>
      <sheetName val="บ้านริมน้ำน่าน"/>
      <sheetName val="บ้านหลังใหญ่"/>
    </sheetNames>
    <sheetDataSet>
      <sheetData sheetId="0"/>
      <sheetData sheetId="1"/>
      <sheetData sheetId="2"/>
      <sheetData sheetId="3">
        <row r="19">
          <cell r="C19" t="str">
            <v>ณพวัฒน์ โชชัยพันธวงค์</v>
          </cell>
        </row>
        <row r="20">
          <cell r="C20" t="str">
            <v>ประพันธ์ ลี้กุล</v>
          </cell>
        </row>
        <row r="21">
          <cell r="C21" t="str">
            <v>ณัฐจักริน บุญศิริ</v>
          </cell>
        </row>
        <row r="22">
          <cell r="C22" t="str">
            <v>ชัชวาล บางสินธุ</v>
          </cell>
        </row>
        <row r="23">
          <cell r="C23" t="str">
            <v>ณัฐชนน โรจน์วัลลี</v>
          </cell>
        </row>
        <row r="24">
          <cell r="C24" t="str">
            <v>จิราวุฒิ จิตจักร</v>
          </cell>
        </row>
        <row r="25">
          <cell r="C25" t="str">
            <v>ธนวัฒน์ มงคลนิตย์</v>
          </cell>
        </row>
        <row r="26">
          <cell r="C26" t="str">
            <v>ธนพจน์ ทรัพย์ยอดแก้ว</v>
          </cell>
        </row>
        <row r="27">
          <cell r="C27" t="str">
            <v>ภาสกร ระเบียบโอษฐ</v>
          </cell>
        </row>
        <row r="28">
          <cell r="C28" t="str">
            <v>ธนาดุลย์ ก่อเกิดสันติสุข</v>
          </cell>
        </row>
        <row r="29">
          <cell r="C29" t="str">
            <v>ณัฐภัทร แซ่เบ๊</v>
          </cell>
        </row>
        <row r="30">
          <cell r="C30" t="str">
            <v>วราสิทธิ์ วัฒนาภา</v>
          </cell>
        </row>
        <row r="31">
          <cell r="C31" t="str">
            <v xml:space="preserve">ศุภฤกษ์ กัลปพงศ์ </v>
          </cell>
        </row>
        <row r="32">
          <cell r="C32" t="str">
            <v>วัชร เดโชพลชัย</v>
          </cell>
        </row>
        <row r="33">
          <cell r="C33" t="str">
            <v>ปิยังกูร บุญศิริ</v>
          </cell>
        </row>
        <row r="45">
          <cell r="C45" t="str">
            <v>อรกช ไมตรี</v>
          </cell>
        </row>
        <row r="46">
          <cell r="C46" t="str">
            <v>ศรินทร์ลักษณ์ ศิริ</v>
          </cell>
        </row>
        <row r="47">
          <cell r="C47" t="str">
            <v>สุลาวัลย์ มันทะลา</v>
          </cell>
        </row>
        <row r="48">
          <cell r="C48" t="str">
            <v>ณิชกุล เรืองภูงา</v>
          </cell>
        </row>
        <row r="49">
          <cell r="C49" t="str">
            <v>ศิริกานต์ จาวะลา</v>
          </cell>
        </row>
        <row r="50">
          <cell r="C50" t="str">
            <v>ลัลน์ปวีณ์ ชูชาติเจริญพร</v>
          </cell>
        </row>
        <row r="51">
          <cell r="C51" t="str">
            <v>สุวิภา ตรีสุนทรรัตน์</v>
          </cell>
        </row>
        <row r="52">
          <cell r="C52" t="str">
            <v>สัมมาวดี สันตยารมณ์</v>
          </cell>
        </row>
        <row r="53">
          <cell r="C53" t="str">
            <v>คริสติยา เจียรวัติวงศ์</v>
          </cell>
        </row>
        <row r="54">
          <cell r="C54" t="str">
            <v>วริศา ธีระสุต</v>
          </cell>
        </row>
        <row r="55">
          <cell r="C55" t="str">
            <v>สุริยาพร แสนสุริวงศ์</v>
          </cell>
        </row>
        <row r="56">
          <cell r="C56" t="str">
            <v>สรวีย์ พิชยฐิติพร</v>
          </cell>
        </row>
        <row r="57">
          <cell r="C57" t="str">
            <v>สุวรรณา จำแนกวงษ์</v>
          </cell>
        </row>
        <row r="58">
          <cell r="C58" t="str">
            <v>ณัฐชญา แดนโพธิ์</v>
          </cell>
        </row>
        <row r="59">
          <cell r="C59" t="str">
            <v>โมนา สุราช</v>
          </cell>
        </row>
        <row r="60">
          <cell r="C60" t="str">
            <v>สุวิมล คุณธรรมสกุล</v>
          </cell>
        </row>
        <row r="61">
          <cell r="C61" t="str">
            <v>พุฒิพร บ่างสมบูรณ์</v>
          </cell>
        </row>
        <row r="62">
          <cell r="C62" t="str">
            <v>ชลนภา เหลืองรังษี</v>
          </cell>
        </row>
        <row r="63">
          <cell r="C63" t="str">
            <v>ศรนันท์ แก้วอนุ</v>
          </cell>
        </row>
        <row r="64">
          <cell r="C64" t="str">
            <v>เจนจิรา มะอินทร์</v>
          </cell>
        </row>
      </sheetData>
      <sheetData sheetId="4">
        <row r="14">
          <cell r="B14" t="str">
            <v>อิบตีฮัจ วาแต</v>
          </cell>
        </row>
        <row r="15">
          <cell r="B15" t="str">
            <v>ธมนวรรณ อั๋นประเสริฐ</v>
          </cell>
        </row>
        <row r="16">
          <cell r="B16" t="str">
            <v>รัตนภรณ์ ศรีประเสริฐ</v>
          </cell>
        </row>
        <row r="22">
          <cell r="B22" t="str">
            <v>นาซีบะห์ ยือโร๊ะ</v>
          </cell>
        </row>
        <row r="23">
          <cell r="B23" t="str">
            <v>ลือสาย พนมพิบูล</v>
          </cell>
        </row>
        <row r="24">
          <cell r="B24" t="str">
            <v>ณัฐชา รุ่งเรือง</v>
          </cell>
        </row>
        <row r="30">
          <cell r="B30" t="str">
            <v>เหมวดี โภคสวัสดิ์</v>
          </cell>
        </row>
        <row r="31">
          <cell r="B31" t="str">
            <v>ปภัสรินทร์ อนันต์ศิระบวร</v>
          </cell>
        </row>
        <row r="32">
          <cell r="B32" t="str">
            <v>กาญจนา สัพโส</v>
          </cell>
        </row>
        <row r="38">
          <cell r="B38" t="str">
            <v>ขนิษฐา มนตรี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55" sqref="O55"/>
    </sheetView>
  </sheetViews>
  <sheetFormatPr defaultRowHeight="15"/>
  <sheetData/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J70"/>
  <sheetViews>
    <sheetView topLeftCell="A11" zoomScale="86" zoomScaleNormal="86" workbookViewId="0">
      <selection activeCell="C34" sqref="C34"/>
    </sheetView>
  </sheetViews>
  <sheetFormatPr defaultRowHeight="15"/>
  <cols>
    <col min="2" max="2" width="47.7109375" customWidth="1"/>
    <col min="4" max="4" width="16.7109375" customWidth="1"/>
    <col min="5" max="5" width="4.140625" customWidth="1"/>
    <col min="7" max="7" width="47.7109375" customWidth="1"/>
    <col min="8" max="8" width="8.42578125" customWidth="1"/>
    <col min="9" max="9" width="16.7109375" customWidth="1"/>
    <col min="12" max="12" width="9.140625" customWidth="1"/>
  </cols>
  <sheetData>
    <row r="2" spans="1:10" ht="39.75" customHeight="1">
      <c r="A2" s="367" t="s">
        <v>1052</v>
      </c>
      <c r="B2" s="367"/>
      <c r="C2" s="367"/>
      <c r="D2" s="367"/>
      <c r="E2" s="367"/>
      <c r="F2" s="367"/>
      <c r="G2" s="367"/>
      <c r="H2" s="367"/>
    </row>
    <row r="3" spans="1:10" ht="15" customHeight="1">
      <c r="A3" s="171" t="s">
        <v>1055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ht="15" customHeight="1">
      <c r="A4" s="172"/>
      <c r="B4" s="204" t="s">
        <v>1054</v>
      </c>
      <c r="C4" s="173">
        <f>COUNTIF($A$10:$J$65,$B4)</f>
        <v>8</v>
      </c>
      <c r="D4" s="248"/>
      <c r="E4" s="372"/>
      <c r="F4" s="372"/>
      <c r="G4" s="368"/>
      <c r="H4" s="248"/>
      <c r="I4" s="368"/>
      <c r="J4" s="248"/>
    </row>
    <row r="5" spans="1:10" ht="15" customHeight="1">
      <c r="A5" s="172"/>
      <c r="B5" s="202" t="s">
        <v>1053</v>
      </c>
      <c r="C5" s="173">
        <f>COUNTIF($A$9:$J$64,$B5)</f>
        <v>24</v>
      </c>
      <c r="D5" s="248"/>
      <c r="E5" s="372"/>
      <c r="F5" s="372"/>
      <c r="G5" s="369"/>
      <c r="H5" s="248"/>
      <c r="I5" s="369"/>
      <c r="J5" s="248"/>
    </row>
    <row r="6" spans="1:10" ht="15" customHeight="1">
      <c r="A6" s="172"/>
      <c r="B6" s="352"/>
      <c r="C6" s="173"/>
      <c r="D6" s="248"/>
      <c r="E6" s="372"/>
      <c r="F6" s="372"/>
      <c r="G6" s="370"/>
      <c r="H6" s="248"/>
      <c r="I6" s="370"/>
      <c r="J6" s="248"/>
    </row>
    <row r="7" spans="1:10" ht="15" customHeight="1" thickBot="1">
      <c r="A7" s="172"/>
      <c r="B7" s="175" t="s">
        <v>359</v>
      </c>
      <c r="C7" s="176">
        <f>SUM(C4:C6)</f>
        <v>32</v>
      </c>
      <c r="D7" s="372"/>
      <c r="E7" s="372"/>
      <c r="F7" s="372"/>
      <c r="G7" s="370"/>
      <c r="H7" s="371"/>
      <c r="I7" s="370"/>
      <c r="J7" s="371"/>
    </row>
    <row r="8" spans="1:10" ht="15" customHeight="1" thickTop="1">
      <c r="A8" s="367"/>
      <c r="B8" s="367"/>
      <c r="C8" s="367"/>
      <c r="D8" s="367"/>
      <c r="E8" s="367"/>
      <c r="F8" s="367"/>
      <c r="G8" s="367"/>
      <c r="H8" s="367"/>
    </row>
    <row r="9" spans="1:10" ht="15" customHeight="1">
      <c r="A9" s="367"/>
      <c r="B9" s="367"/>
      <c r="C9" s="367"/>
      <c r="D9" s="367"/>
      <c r="E9" s="367"/>
      <c r="F9" s="367"/>
      <c r="G9" s="367"/>
      <c r="H9" s="367"/>
    </row>
    <row r="10" spans="1:10" ht="15" customHeight="1">
      <c r="A10" s="367"/>
      <c r="B10" s="367"/>
      <c r="C10" s="367"/>
      <c r="D10" s="367"/>
      <c r="E10" s="367"/>
      <c r="F10" s="367"/>
      <c r="G10" s="367"/>
      <c r="H10" s="367"/>
    </row>
    <row r="13" spans="1:10">
      <c r="A13" s="4" t="s">
        <v>38</v>
      </c>
      <c r="B13" s="4" t="s">
        <v>39</v>
      </c>
      <c r="C13" s="4" t="s">
        <v>5</v>
      </c>
      <c r="D13" s="4" t="s">
        <v>0</v>
      </c>
      <c r="F13" s="4" t="s">
        <v>38</v>
      </c>
      <c r="G13" s="4" t="s">
        <v>39</v>
      </c>
      <c r="H13" s="4" t="s">
        <v>5</v>
      </c>
      <c r="I13" s="4" t="s">
        <v>0</v>
      </c>
    </row>
    <row r="14" spans="1:10" ht="15" customHeight="1">
      <c r="A14" s="279">
        <v>1</v>
      </c>
      <c r="B14" s="459" t="s">
        <v>313</v>
      </c>
      <c r="C14" s="460" t="s">
        <v>314</v>
      </c>
      <c r="D14" s="477" t="s">
        <v>1053</v>
      </c>
      <c r="F14" s="279">
        <v>1</v>
      </c>
      <c r="G14" s="480" t="s">
        <v>106</v>
      </c>
      <c r="H14" s="481" t="s">
        <v>107</v>
      </c>
      <c r="I14" s="477" t="s">
        <v>1053</v>
      </c>
    </row>
    <row r="15" spans="1:10">
      <c r="A15" s="279">
        <v>2</v>
      </c>
      <c r="B15" s="478" t="s">
        <v>263</v>
      </c>
      <c r="C15" s="479" t="s">
        <v>264</v>
      </c>
      <c r="D15" s="477" t="s">
        <v>1053</v>
      </c>
      <c r="F15" s="279">
        <v>2</v>
      </c>
      <c r="G15" s="486" t="s">
        <v>250</v>
      </c>
      <c r="H15" s="479" t="s">
        <v>251</v>
      </c>
      <c r="I15" s="477" t="s">
        <v>1053</v>
      </c>
    </row>
    <row r="16" spans="1:10">
      <c r="A16" s="362">
        <v>3</v>
      </c>
      <c r="B16" s="480" t="s">
        <v>131</v>
      </c>
      <c r="C16" s="481" t="s">
        <v>132</v>
      </c>
      <c r="D16" s="477" t="s">
        <v>1053</v>
      </c>
      <c r="F16" s="279">
        <v>3</v>
      </c>
      <c r="G16" s="487" t="s">
        <v>293</v>
      </c>
      <c r="H16" s="462" t="s">
        <v>294</v>
      </c>
      <c r="I16" s="477" t="s">
        <v>1053</v>
      </c>
    </row>
    <row r="17" spans="1:10">
      <c r="A17" s="279"/>
      <c r="B17" s="7"/>
      <c r="C17" s="7"/>
      <c r="D17" s="7"/>
      <c r="F17" s="283">
        <v>4</v>
      </c>
      <c r="G17" s="488" t="s">
        <v>253</v>
      </c>
      <c r="H17" s="489" t="s">
        <v>254</v>
      </c>
      <c r="I17" s="477" t="s">
        <v>1053</v>
      </c>
    </row>
    <row r="18" spans="1:10">
      <c r="F18" s="283"/>
      <c r="G18" s="7"/>
      <c r="H18" s="7"/>
      <c r="I18" s="7"/>
    </row>
    <row r="19" spans="1:10">
      <c r="F19" s="283"/>
      <c r="G19" s="7"/>
      <c r="H19" s="7"/>
      <c r="I19" s="7"/>
    </row>
    <row r="20" spans="1:10">
      <c r="F20" s="283"/>
      <c r="G20" s="7"/>
      <c r="H20" s="7"/>
      <c r="I20" s="7"/>
    </row>
    <row r="21" spans="1:10">
      <c r="A21" s="4" t="s">
        <v>38</v>
      </c>
      <c r="B21" s="4" t="s">
        <v>39</v>
      </c>
      <c r="C21" s="4" t="s">
        <v>5</v>
      </c>
      <c r="D21" s="4" t="s">
        <v>0</v>
      </c>
    </row>
    <row r="22" spans="1:10">
      <c r="A22" s="482">
        <v>1</v>
      </c>
      <c r="B22" s="459" t="s">
        <v>266</v>
      </c>
      <c r="C22" s="460" t="s">
        <v>267</v>
      </c>
      <c r="D22" s="477" t="s">
        <v>1053</v>
      </c>
    </row>
    <row r="23" spans="1:10">
      <c r="A23" s="482">
        <v>2</v>
      </c>
      <c r="B23" s="461" t="s">
        <v>289</v>
      </c>
      <c r="C23" s="462" t="s">
        <v>290</v>
      </c>
      <c r="D23" s="477" t="s">
        <v>1053</v>
      </c>
    </row>
    <row r="24" spans="1:10">
      <c r="A24" s="482">
        <v>3</v>
      </c>
      <c r="B24" s="478" t="s">
        <v>183</v>
      </c>
      <c r="C24" s="479" t="s">
        <v>184</v>
      </c>
      <c r="D24" s="477" t="s">
        <v>1053</v>
      </c>
      <c r="F24" s="4" t="s">
        <v>38</v>
      </c>
      <c r="G24" s="4" t="s">
        <v>39</v>
      </c>
      <c r="H24" s="4" t="s">
        <v>5</v>
      </c>
      <c r="I24" s="4" t="s">
        <v>0</v>
      </c>
    </row>
    <row r="25" spans="1:10">
      <c r="A25" s="279"/>
      <c r="B25" s="7"/>
      <c r="C25" s="7"/>
      <c r="D25" s="7"/>
      <c r="F25" s="283">
        <v>1</v>
      </c>
      <c r="G25" s="465" t="s">
        <v>328</v>
      </c>
      <c r="H25" s="466" t="s">
        <v>207</v>
      </c>
      <c r="I25" s="490" t="s">
        <v>1214</v>
      </c>
      <c r="J25" t="s">
        <v>1213</v>
      </c>
    </row>
    <row r="26" spans="1:10">
      <c r="F26" s="283">
        <v>2</v>
      </c>
      <c r="G26" s="465" t="s">
        <v>1198</v>
      </c>
      <c r="H26" s="491" t="s">
        <v>1199</v>
      </c>
      <c r="I26" s="477" t="s">
        <v>1054</v>
      </c>
    </row>
    <row r="27" spans="1:10">
      <c r="F27" s="283">
        <v>3</v>
      </c>
      <c r="G27" s="465" t="s">
        <v>317</v>
      </c>
      <c r="H27" s="466" t="s">
        <v>318</v>
      </c>
      <c r="I27" s="477" t="s">
        <v>1054</v>
      </c>
    </row>
    <row r="28" spans="1:10">
      <c r="F28" s="283">
        <v>4</v>
      </c>
      <c r="G28" s="492" t="s">
        <v>320</v>
      </c>
      <c r="H28" s="493" t="s">
        <v>321</v>
      </c>
      <c r="I28" s="477" t="s">
        <v>1054</v>
      </c>
    </row>
    <row r="29" spans="1:10">
      <c r="A29" s="4" t="s">
        <v>38</v>
      </c>
      <c r="B29" s="4" t="s">
        <v>39</v>
      </c>
      <c r="C29" s="4" t="s">
        <v>5</v>
      </c>
      <c r="D29" s="4" t="s">
        <v>0</v>
      </c>
      <c r="F29" s="283"/>
      <c r="G29" s="7"/>
      <c r="H29" s="7"/>
      <c r="I29" s="7"/>
    </row>
    <row r="30" spans="1:10">
      <c r="A30" s="482">
        <v>1</v>
      </c>
      <c r="B30" s="478" t="s">
        <v>237</v>
      </c>
      <c r="C30" s="479" t="s">
        <v>238</v>
      </c>
      <c r="D30" s="477" t="s">
        <v>1053</v>
      </c>
      <c r="F30" s="283"/>
      <c r="G30" s="7"/>
      <c r="H30" s="7"/>
      <c r="I30" s="7"/>
    </row>
    <row r="31" spans="1:10">
      <c r="A31" s="482">
        <v>2</v>
      </c>
      <c r="B31" s="480" t="s">
        <v>122</v>
      </c>
      <c r="C31" s="481" t="s">
        <v>123</v>
      </c>
      <c r="D31" s="477" t="s">
        <v>1053</v>
      </c>
      <c r="F31" s="283"/>
      <c r="G31" s="7"/>
      <c r="H31" s="7"/>
      <c r="I31" s="7"/>
    </row>
    <row r="32" spans="1:10">
      <c r="A32" s="482">
        <v>3</v>
      </c>
      <c r="B32" s="459" t="s">
        <v>240</v>
      </c>
      <c r="C32" s="460" t="s">
        <v>241</v>
      </c>
      <c r="D32" s="477" t="s">
        <v>1053</v>
      </c>
    </row>
    <row r="33" spans="1:10">
      <c r="A33" s="279"/>
      <c r="B33" s="7"/>
      <c r="C33" s="7"/>
      <c r="D33" s="7"/>
    </row>
    <row r="35" spans="1:10">
      <c r="F35" s="4" t="s">
        <v>38</v>
      </c>
      <c r="G35" s="4" t="s">
        <v>39</v>
      </c>
      <c r="H35" s="4" t="s">
        <v>5</v>
      </c>
      <c r="I35" s="4" t="s">
        <v>0</v>
      </c>
    </row>
    <row r="36" spans="1:10">
      <c r="F36" s="283">
        <v>1</v>
      </c>
      <c r="G36" s="465" t="s">
        <v>330</v>
      </c>
      <c r="H36" s="466" t="s">
        <v>331</v>
      </c>
      <c r="I36" s="477" t="s">
        <v>1054</v>
      </c>
      <c r="J36" t="s">
        <v>1215</v>
      </c>
    </row>
    <row r="37" spans="1:10">
      <c r="A37" s="4" t="s">
        <v>38</v>
      </c>
      <c r="B37" s="4" t="s">
        <v>39</v>
      </c>
      <c r="C37" s="4" t="s">
        <v>5</v>
      </c>
      <c r="D37" s="4" t="s">
        <v>0</v>
      </c>
      <c r="F37" s="283">
        <v>2</v>
      </c>
      <c r="G37" s="494" t="s">
        <v>325</v>
      </c>
      <c r="H37" s="495" t="s">
        <v>1197</v>
      </c>
      <c r="I37" s="477" t="s">
        <v>1054</v>
      </c>
      <c r="J37" t="s">
        <v>1215</v>
      </c>
    </row>
    <row r="38" spans="1:10">
      <c r="A38" s="279">
        <v>1</v>
      </c>
      <c r="B38" s="459" t="s">
        <v>243</v>
      </c>
      <c r="C38" s="460" t="s">
        <v>244</v>
      </c>
      <c r="D38" s="477" t="s">
        <v>1053</v>
      </c>
      <c r="F38" s="283">
        <v>3</v>
      </c>
      <c r="G38" s="465" t="s">
        <v>333</v>
      </c>
      <c r="H38" s="466" t="s">
        <v>334</v>
      </c>
      <c r="I38" s="477" t="s">
        <v>1054</v>
      </c>
      <c r="J38" t="s">
        <v>1213</v>
      </c>
    </row>
    <row r="39" spans="1:10">
      <c r="A39" s="279">
        <v>2</v>
      </c>
      <c r="B39" s="478" t="s">
        <v>225</v>
      </c>
      <c r="C39" s="479" t="s">
        <v>226</v>
      </c>
      <c r="D39" s="477" t="s">
        <v>1053</v>
      </c>
      <c r="F39" s="283">
        <v>4</v>
      </c>
      <c r="G39" s="465" t="s">
        <v>338</v>
      </c>
      <c r="H39" s="466" t="s">
        <v>339</v>
      </c>
      <c r="I39" s="477" t="s">
        <v>1054</v>
      </c>
      <c r="J39" t="s">
        <v>1216</v>
      </c>
    </row>
    <row r="40" spans="1:10">
      <c r="A40" s="362">
        <v>3</v>
      </c>
      <c r="B40" s="478" t="s">
        <v>234</v>
      </c>
      <c r="C40" s="479" t="s">
        <v>235</v>
      </c>
      <c r="D40" s="477" t="s">
        <v>1053</v>
      </c>
      <c r="F40" s="450">
        <v>5</v>
      </c>
      <c r="G40" s="492" t="s">
        <v>341</v>
      </c>
      <c r="H40" s="464" t="s">
        <v>342</v>
      </c>
      <c r="I40" s="477" t="s">
        <v>1054</v>
      </c>
      <c r="J40" t="s">
        <v>1216</v>
      </c>
    </row>
    <row r="41" spans="1:10">
      <c r="A41" s="279"/>
      <c r="B41" s="7"/>
      <c r="C41" s="7"/>
      <c r="D41" s="7"/>
      <c r="F41" s="283"/>
      <c r="G41" s="7"/>
      <c r="H41" s="7"/>
      <c r="I41" s="7"/>
    </row>
    <row r="42" spans="1:10">
      <c r="F42" s="496"/>
      <c r="G42" s="497" t="s">
        <v>1212</v>
      </c>
      <c r="H42" s="7"/>
      <c r="I42" s="7"/>
    </row>
    <row r="43" spans="1:10">
      <c r="F43" s="498"/>
      <c r="G43" s="498"/>
    </row>
    <row r="44" spans="1:10">
      <c r="F44" s="499" t="s">
        <v>1208</v>
      </c>
      <c r="G44" s="498"/>
    </row>
    <row r="45" spans="1:10">
      <c r="A45" s="4" t="s">
        <v>38</v>
      </c>
      <c r="B45" s="4" t="s">
        <v>39</v>
      </c>
      <c r="C45" s="4" t="s">
        <v>5</v>
      </c>
      <c r="D45" s="4" t="s">
        <v>0</v>
      </c>
      <c r="F45" s="500"/>
      <c r="G45" s="501"/>
      <c r="H45" s="5"/>
      <c r="I45" s="5"/>
    </row>
    <row r="46" spans="1:10">
      <c r="A46" s="279">
        <v>1</v>
      </c>
      <c r="B46" s="459" t="s">
        <v>275</v>
      </c>
      <c r="C46" s="460" t="s">
        <v>276</v>
      </c>
      <c r="D46" s="477" t="s">
        <v>1053</v>
      </c>
      <c r="F46" s="502" t="s">
        <v>1209</v>
      </c>
      <c r="G46" s="503"/>
      <c r="H46" s="16"/>
      <c r="I46" s="16"/>
    </row>
    <row r="47" spans="1:10">
      <c r="A47" s="279">
        <v>2</v>
      </c>
      <c r="B47" s="463" t="s">
        <v>96</v>
      </c>
      <c r="C47" s="483" t="s">
        <v>97</v>
      </c>
      <c r="D47" s="477" t="s">
        <v>1053</v>
      </c>
      <c r="F47" s="499" t="s">
        <v>1210</v>
      </c>
      <c r="G47" s="501"/>
      <c r="H47" s="5"/>
      <c r="I47" s="5"/>
    </row>
    <row r="48" spans="1:10">
      <c r="A48" s="279">
        <v>3</v>
      </c>
      <c r="B48" s="478" t="s">
        <v>198</v>
      </c>
      <c r="C48" s="479" t="s">
        <v>199</v>
      </c>
      <c r="D48" s="477" t="s">
        <v>1053</v>
      </c>
      <c r="F48" s="499" t="s">
        <v>1211</v>
      </c>
      <c r="G48" s="501"/>
      <c r="H48" s="5"/>
      <c r="I48" s="5"/>
    </row>
    <row r="49" spans="1:9">
      <c r="A49" s="279">
        <v>4</v>
      </c>
      <c r="B49" s="480" t="s">
        <v>162</v>
      </c>
      <c r="C49" s="481" t="s">
        <v>163</v>
      </c>
      <c r="D49" s="477" t="s">
        <v>1053</v>
      </c>
      <c r="F49" s="16"/>
      <c r="G49" s="5"/>
      <c r="H49" s="5"/>
      <c r="I49" s="5"/>
    </row>
    <row r="50" spans="1:9">
      <c r="A50" s="279"/>
      <c r="B50" s="7"/>
      <c r="C50" s="7"/>
      <c r="D50" s="7"/>
      <c r="F50" s="5"/>
      <c r="G50" s="5"/>
      <c r="H50" s="5"/>
      <c r="I50" s="5"/>
    </row>
    <row r="51" spans="1:9">
      <c r="A51" s="279"/>
      <c r="B51" s="7"/>
      <c r="C51" s="7"/>
      <c r="D51" s="7"/>
      <c r="F51" s="5"/>
      <c r="G51" s="5"/>
      <c r="H51" s="5"/>
      <c r="I51" s="5"/>
    </row>
    <row r="52" spans="1:9">
      <c r="F52" s="5"/>
      <c r="G52" s="5"/>
      <c r="H52" s="5"/>
      <c r="I52" s="5"/>
    </row>
    <row r="53" spans="1:9">
      <c r="F53" s="16"/>
      <c r="G53" s="16"/>
      <c r="H53" s="16"/>
      <c r="I53" s="16"/>
    </row>
    <row r="54" spans="1:9">
      <c r="F54" s="16"/>
      <c r="G54" s="5"/>
      <c r="H54" s="5"/>
      <c r="I54" s="5"/>
    </row>
    <row r="55" spans="1:9">
      <c r="A55" s="4" t="s">
        <v>38</v>
      </c>
      <c r="B55" s="4" t="s">
        <v>39</v>
      </c>
      <c r="C55" s="4" t="s">
        <v>5</v>
      </c>
      <c r="D55" s="4" t="s">
        <v>0</v>
      </c>
      <c r="F55" s="16"/>
      <c r="G55" s="5"/>
      <c r="H55" s="5"/>
      <c r="I55" s="5"/>
    </row>
    <row r="56" spans="1:9">
      <c r="A56" s="279">
        <v>1</v>
      </c>
      <c r="B56" s="459" t="s">
        <v>282</v>
      </c>
      <c r="C56" s="460" t="s">
        <v>283</v>
      </c>
      <c r="D56" s="477" t="s">
        <v>1053</v>
      </c>
      <c r="F56" s="16"/>
      <c r="G56" s="5"/>
      <c r="H56" s="5"/>
      <c r="I56" s="5"/>
    </row>
    <row r="57" spans="1:9">
      <c r="A57" s="279">
        <v>2</v>
      </c>
      <c r="B57" s="461" t="s">
        <v>298</v>
      </c>
      <c r="C57" s="462" t="s">
        <v>299</v>
      </c>
      <c r="D57" s="477" t="s">
        <v>1053</v>
      </c>
      <c r="F57" s="5"/>
      <c r="G57" s="5"/>
      <c r="H57" s="5"/>
      <c r="I57" s="5"/>
    </row>
    <row r="58" spans="1:9">
      <c r="A58" s="279">
        <v>3</v>
      </c>
      <c r="B58" s="484" t="s">
        <v>125</v>
      </c>
      <c r="C58" s="485" t="s">
        <v>126</v>
      </c>
      <c r="D58" s="477" t="s">
        <v>1053</v>
      </c>
      <c r="F58" s="5"/>
      <c r="G58" s="5"/>
      <c r="H58" s="5"/>
      <c r="I58" s="5"/>
    </row>
    <row r="59" spans="1:9">
      <c r="A59" s="279">
        <v>4</v>
      </c>
      <c r="B59" s="480" t="s">
        <v>119</v>
      </c>
      <c r="C59" s="481" t="s">
        <v>120</v>
      </c>
      <c r="D59" s="477" t="s">
        <v>1053</v>
      </c>
      <c r="F59" s="5"/>
      <c r="G59" s="5"/>
      <c r="H59" s="5"/>
      <c r="I59" s="5"/>
    </row>
    <row r="60" spans="1:9">
      <c r="A60" s="279"/>
      <c r="B60" s="7"/>
      <c r="C60" s="7"/>
      <c r="D60" s="7"/>
      <c r="F60" s="16"/>
      <c r="G60" s="16"/>
      <c r="H60" s="16"/>
      <c r="I60" s="16"/>
    </row>
    <row r="61" spans="1:9">
      <c r="A61" s="279"/>
      <c r="B61" s="7"/>
      <c r="C61" s="7"/>
      <c r="D61" s="7"/>
      <c r="F61" s="16"/>
      <c r="G61" s="5"/>
      <c r="H61" s="5"/>
      <c r="I61" s="5"/>
    </row>
    <row r="62" spans="1:9">
      <c r="F62" s="16"/>
      <c r="G62" s="5"/>
      <c r="H62" s="5"/>
      <c r="I62" s="5"/>
    </row>
    <row r="63" spans="1:9">
      <c r="F63" s="16"/>
      <c r="G63" s="5"/>
      <c r="H63" s="5"/>
      <c r="I63" s="5"/>
    </row>
    <row r="70" spans="9:9">
      <c r="I70" s="17"/>
    </row>
  </sheetData>
  <pageMargins left="0.23622047244094491" right="0.11811023622047245" top="0.55118110236220474" bottom="0.55118110236220474" header="0.19685039370078741" footer="0.11811023622047245"/>
  <pageSetup paperSize="9" scale="6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M69"/>
  <sheetViews>
    <sheetView view="pageBreakPreview" zoomScale="60" zoomScaleNormal="96" workbookViewId="0">
      <selection activeCell="R8" sqref="R8"/>
    </sheetView>
  </sheetViews>
  <sheetFormatPr defaultRowHeight="15"/>
  <cols>
    <col min="7" max="7" width="9" customWidth="1"/>
    <col min="9" max="9" width="5.5703125" style="3" customWidth="1"/>
    <col min="10" max="10" width="28.42578125" bestFit="1" customWidth="1"/>
    <col min="13" max="13" width="13.42578125" customWidth="1"/>
  </cols>
  <sheetData>
    <row r="1" spans="1:13" ht="27.75" customHeight="1">
      <c r="A1" s="698" t="s">
        <v>37</v>
      </c>
      <c r="B1" s="698"/>
      <c r="C1" s="698"/>
      <c r="D1" s="698"/>
      <c r="E1" s="698"/>
      <c r="F1" s="698"/>
      <c r="G1" s="698"/>
      <c r="H1" s="698"/>
      <c r="I1" s="698"/>
      <c r="J1" s="698"/>
      <c r="K1" s="698"/>
    </row>
    <row r="3" spans="1:13">
      <c r="E3" s="2"/>
      <c r="F3" s="2"/>
      <c r="G3" s="2"/>
      <c r="H3" s="2"/>
    </row>
    <row r="4" spans="1:13">
      <c r="E4" s="2"/>
      <c r="F4" s="2"/>
      <c r="G4" s="2"/>
      <c r="H4" s="2"/>
      <c r="I4" s="4" t="s">
        <v>38</v>
      </c>
      <c r="J4" s="4" t="s">
        <v>39</v>
      </c>
      <c r="K4" s="4" t="s">
        <v>0</v>
      </c>
    </row>
    <row r="5" spans="1:13">
      <c r="E5" s="5"/>
      <c r="F5" s="5"/>
      <c r="G5" s="5"/>
      <c r="H5" s="5"/>
      <c r="I5" s="6">
        <v>1</v>
      </c>
      <c r="J5" s="7" t="s">
        <v>369</v>
      </c>
      <c r="K5" s="6" t="s">
        <v>40</v>
      </c>
    </row>
    <row r="6" spans="1:13">
      <c r="E6" s="5"/>
      <c r="F6" s="5"/>
      <c r="G6" s="5"/>
      <c r="H6" s="5"/>
      <c r="I6" s="6">
        <v>2</v>
      </c>
      <c r="J6" s="7" t="s">
        <v>49</v>
      </c>
      <c r="K6" s="6" t="s">
        <v>40</v>
      </c>
    </row>
    <row r="7" spans="1:13">
      <c r="E7" s="5"/>
      <c r="F7" s="5"/>
      <c r="G7" s="5"/>
      <c r="H7" s="5"/>
      <c r="I7" s="6">
        <v>3</v>
      </c>
      <c r="J7" s="7"/>
      <c r="K7" s="6" t="s">
        <v>40</v>
      </c>
    </row>
    <row r="8" spans="1:13">
      <c r="E8" s="5"/>
      <c r="F8" s="5"/>
      <c r="G8" s="5"/>
      <c r="H8" s="5"/>
      <c r="I8" s="6">
        <v>4</v>
      </c>
      <c r="J8" s="7"/>
      <c r="K8" s="6" t="s">
        <v>40</v>
      </c>
    </row>
    <row r="9" spans="1:13">
      <c r="E9" s="5"/>
      <c r="F9" s="5"/>
      <c r="G9" s="5"/>
      <c r="H9" s="5"/>
      <c r="I9" s="6">
        <v>5</v>
      </c>
      <c r="J9" s="7"/>
      <c r="K9" s="6" t="s">
        <v>41</v>
      </c>
    </row>
    <row r="10" spans="1:13">
      <c r="E10" s="5"/>
      <c r="F10" s="5"/>
      <c r="G10" s="5"/>
      <c r="H10" s="5"/>
      <c r="I10" s="6">
        <v>6</v>
      </c>
      <c r="J10" s="7"/>
      <c r="K10" s="6" t="s">
        <v>41</v>
      </c>
    </row>
    <row r="11" spans="1:13">
      <c r="E11" s="5"/>
      <c r="F11" s="5"/>
      <c r="G11" s="5"/>
      <c r="H11" s="5"/>
    </row>
    <row r="12" spans="1:13">
      <c r="E12" s="5"/>
      <c r="F12" s="5"/>
      <c r="G12" s="5"/>
      <c r="H12" s="5"/>
    </row>
    <row r="13" spans="1:13">
      <c r="E13" s="5"/>
      <c r="F13" s="5"/>
      <c r="G13" s="5"/>
      <c r="H13" s="5"/>
    </row>
    <row r="14" spans="1:13">
      <c r="E14" s="5"/>
      <c r="F14" s="5"/>
      <c r="G14" s="5"/>
      <c r="H14" s="5"/>
    </row>
    <row r="15" spans="1:13">
      <c r="E15" s="5"/>
      <c r="F15" s="5"/>
      <c r="G15" s="5"/>
      <c r="H15" s="5"/>
      <c r="M15" s="700" t="s">
        <v>50</v>
      </c>
    </row>
    <row r="16" spans="1:13">
      <c r="I16" s="4" t="s">
        <v>38</v>
      </c>
      <c r="J16" s="4" t="s">
        <v>39</v>
      </c>
      <c r="K16" s="4" t="s">
        <v>0</v>
      </c>
      <c r="M16" s="701"/>
    </row>
    <row r="17" spans="1:13">
      <c r="I17" s="6">
        <v>1</v>
      </c>
      <c r="J17" s="7"/>
      <c r="K17" s="7" t="s">
        <v>42</v>
      </c>
      <c r="M17" s="701"/>
    </row>
    <row r="18" spans="1:13">
      <c r="I18" s="6">
        <v>2</v>
      </c>
      <c r="J18" s="7"/>
      <c r="K18" s="7" t="s">
        <v>42</v>
      </c>
      <c r="M18" s="701"/>
    </row>
    <row r="19" spans="1:13">
      <c r="I19" s="6">
        <v>3</v>
      </c>
      <c r="J19" s="7"/>
      <c r="K19" s="7" t="s">
        <v>41</v>
      </c>
      <c r="M19" s="701"/>
    </row>
    <row r="20" spans="1:13">
      <c r="I20" s="6">
        <v>4</v>
      </c>
      <c r="J20" s="7"/>
      <c r="K20" s="7" t="s">
        <v>41</v>
      </c>
      <c r="M20" s="701"/>
    </row>
    <row r="21" spans="1:13">
      <c r="M21" s="701"/>
    </row>
    <row r="22" spans="1:13">
      <c r="M22" s="701"/>
    </row>
    <row r="23" spans="1:13">
      <c r="M23" s="701"/>
    </row>
    <row r="24" spans="1:13">
      <c r="A24" s="699"/>
      <c r="B24" s="699"/>
      <c r="C24" s="699"/>
      <c r="D24" s="699"/>
      <c r="E24" s="699"/>
      <c r="F24" s="699"/>
      <c r="G24" s="699"/>
      <c r="M24" s="702"/>
    </row>
    <row r="26" spans="1:13">
      <c r="M26" s="700" t="s">
        <v>51</v>
      </c>
    </row>
    <row r="27" spans="1:13">
      <c r="I27" s="4" t="s">
        <v>38</v>
      </c>
      <c r="J27" s="4" t="s">
        <v>39</v>
      </c>
      <c r="K27" s="4" t="s">
        <v>0</v>
      </c>
      <c r="M27" s="701"/>
    </row>
    <row r="28" spans="1:13">
      <c r="I28" s="6">
        <v>1</v>
      </c>
      <c r="J28" s="7"/>
      <c r="K28" s="7" t="s">
        <v>42</v>
      </c>
      <c r="M28" s="701"/>
    </row>
    <row r="29" spans="1:13">
      <c r="I29" s="6">
        <v>2</v>
      </c>
      <c r="J29" s="7"/>
      <c r="K29" s="7" t="s">
        <v>42</v>
      </c>
      <c r="M29" s="701"/>
    </row>
    <row r="30" spans="1:13">
      <c r="I30" s="6">
        <v>3</v>
      </c>
      <c r="J30" s="7"/>
      <c r="K30" s="7" t="s">
        <v>41</v>
      </c>
      <c r="M30" s="701"/>
    </row>
    <row r="31" spans="1:13">
      <c r="I31" s="6">
        <v>4</v>
      </c>
      <c r="J31" s="7"/>
      <c r="K31" s="7" t="s">
        <v>41</v>
      </c>
      <c r="M31" s="701"/>
    </row>
    <row r="32" spans="1:13">
      <c r="M32" s="701"/>
    </row>
    <row r="33" spans="1:13">
      <c r="M33" s="701"/>
    </row>
    <row r="34" spans="1:13">
      <c r="M34" s="701"/>
    </row>
    <row r="35" spans="1:13">
      <c r="M35" s="701"/>
    </row>
    <row r="36" spans="1:13">
      <c r="A36" s="699"/>
      <c r="B36" s="699"/>
      <c r="C36" s="699"/>
      <c r="D36" s="699"/>
      <c r="E36" s="699"/>
      <c r="F36" s="699"/>
      <c r="G36" s="699"/>
      <c r="M36" s="702"/>
    </row>
    <row r="39" spans="1:13">
      <c r="I39" s="4" t="s">
        <v>38</v>
      </c>
      <c r="J39" s="4" t="s">
        <v>39</v>
      </c>
      <c r="K39" s="4" t="s">
        <v>0</v>
      </c>
    </row>
    <row r="40" spans="1:13">
      <c r="I40" s="6">
        <v>1</v>
      </c>
      <c r="J40" s="7" t="s">
        <v>362</v>
      </c>
      <c r="K40" s="7" t="s">
        <v>40</v>
      </c>
    </row>
    <row r="41" spans="1:13">
      <c r="I41" s="6">
        <v>2</v>
      </c>
      <c r="J41" s="7" t="s">
        <v>370</v>
      </c>
      <c r="K41" s="7" t="s">
        <v>40</v>
      </c>
    </row>
    <row r="42" spans="1:13">
      <c r="I42" s="6">
        <v>3</v>
      </c>
      <c r="J42" s="7" t="s">
        <v>677</v>
      </c>
      <c r="K42" s="7" t="s">
        <v>40</v>
      </c>
    </row>
    <row r="43" spans="1:13">
      <c r="I43" s="6">
        <v>4</v>
      </c>
      <c r="J43" s="7"/>
      <c r="K43" s="7" t="s">
        <v>40</v>
      </c>
    </row>
    <row r="44" spans="1:13">
      <c r="I44" s="6">
        <v>5</v>
      </c>
      <c r="J44" s="7"/>
      <c r="K44" s="7" t="s">
        <v>41</v>
      </c>
    </row>
    <row r="45" spans="1:13">
      <c r="I45" s="6">
        <v>6</v>
      </c>
      <c r="J45" s="7"/>
      <c r="K45" s="7" t="s">
        <v>41</v>
      </c>
    </row>
    <row r="51" spans="9:11">
      <c r="I51" s="4" t="s">
        <v>38</v>
      </c>
      <c r="J51" s="4" t="s">
        <v>39</v>
      </c>
      <c r="K51" s="4" t="s">
        <v>0</v>
      </c>
    </row>
    <row r="52" spans="9:11">
      <c r="I52" s="6">
        <v>1</v>
      </c>
      <c r="J52" s="7"/>
      <c r="K52" s="7" t="s">
        <v>42</v>
      </c>
    </row>
    <row r="53" spans="9:11">
      <c r="I53" s="6">
        <v>2</v>
      </c>
      <c r="J53" s="7"/>
      <c r="K53" s="7" t="s">
        <v>42</v>
      </c>
    </row>
    <row r="54" spans="9:11">
      <c r="I54" s="6">
        <v>3</v>
      </c>
      <c r="J54" s="7"/>
      <c r="K54" s="7" t="s">
        <v>42</v>
      </c>
    </row>
    <row r="55" spans="9:11">
      <c r="I55" s="6">
        <v>4</v>
      </c>
      <c r="J55" s="7"/>
      <c r="K55" s="7" t="s">
        <v>42</v>
      </c>
    </row>
    <row r="63" spans="9:11">
      <c r="I63" s="4" t="s">
        <v>38</v>
      </c>
      <c r="J63" s="4" t="s">
        <v>39</v>
      </c>
      <c r="K63" s="4" t="s">
        <v>0</v>
      </c>
    </row>
    <row r="64" spans="9:11">
      <c r="I64" s="6">
        <v>1</v>
      </c>
      <c r="J64" s="7"/>
      <c r="K64" s="7" t="s">
        <v>40</v>
      </c>
    </row>
    <row r="65" spans="9:11">
      <c r="I65" s="6">
        <v>2</v>
      </c>
      <c r="J65" s="7"/>
      <c r="K65" s="7" t="s">
        <v>40</v>
      </c>
    </row>
    <row r="66" spans="9:11">
      <c r="I66" s="6">
        <v>3</v>
      </c>
      <c r="J66" s="7"/>
      <c r="K66" s="7" t="s">
        <v>40</v>
      </c>
    </row>
    <row r="67" spans="9:11">
      <c r="I67" s="6">
        <v>4</v>
      </c>
      <c r="J67" s="7"/>
      <c r="K67" s="7" t="s">
        <v>40</v>
      </c>
    </row>
    <row r="68" spans="9:11">
      <c r="I68" s="6">
        <v>5</v>
      </c>
      <c r="J68" s="7"/>
      <c r="K68" s="7" t="s">
        <v>41</v>
      </c>
    </row>
    <row r="69" spans="9:11">
      <c r="I69" s="6">
        <v>6</v>
      </c>
      <c r="J69" s="7"/>
      <c r="K69" s="7" t="s">
        <v>41</v>
      </c>
    </row>
  </sheetData>
  <mergeCells count="5">
    <mergeCell ref="A1:K1"/>
    <mergeCell ref="A24:G24"/>
    <mergeCell ref="A36:G36"/>
    <mergeCell ref="M15:M24"/>
    <mergeCell ref="M26:M36"/>
  </mergeCells>
  <pageMargins left="0.7" right="0.7" top="0.75" bottom="0.75" header="0.3" footer="0.3"/>
  <pageSetup scale="63" orientation="portrait" horizontalDpi="300" verticalDpi="300" r:id="rId1"/>
  <rowBreaks count="1" manualBreakCount="1">
    <brk id="75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2:G22"/>
  <sheetViews>
    <sheetView topLeftCell="A5" zoomScaleNormal="100" zoomScaleSheetLayoutView="91" workbookViewId="0">
      <selection activeCell="G17" sqref="G17"/>
    </sheetView>
  </sheetViews>
  <sheetFormatPr defaultRowHeight="15"/>
  <cols>
    <col min="1" max="1" width="6.140625" bestFit="1" customWidth="1"/>
    <col min="2" max="2" width="18.5703125" bestFit="1" customWidth="1"/>
    <col min="3" max="3" width="18.5703125" customWidth="1"/>
    <col min="4" max="4" width="24.140625" customWidth="1"/>
    <col min="5" max="5" width="16" bestFit="1" customWidth="1"/>
    <col min="6" max="6" width="19.85546875" customWidth="1"/>
    <col min="7" max="7" width="16.5703125" bestFit="1" customWidth="1"/>
  </cols>
  <sheetData>
    <row r="2" spans="1:7" ht="30" customHeight="1">
      <c r="A2" s="703" t="s">
        <v>354</v>
      </c>
      <c r="B2" s="703"/>
      <c r="C2" s="703"/>
      <c r="D2" s="703"/>
      <c r="E2" s="703"/>
      <c r="F2" s="703"/>
      <c r="G2" s="703"/>
    </row>
    <row r="3" spans="1:7" ht="30" customHeight="1">
      <c r="A3" s="704" t="s">
        <v>355</v>
      </c>
      <c r="B3" s="704"/>
      <c r="C3" s="704"/>
      <c r="D3" s="704"/>
      <c r="E3" s="704"/>
      <c r="F3" s="704"/>
      <c r="G3" s="704"/>
    </row>
    <row r="4" spans="1:7" ht="26.25">
      <c r="A4" s="22" t="s">
        <v>53</v>
      </c>
      <c r="B4" s="22" t="s">
        <v>56</v>
      </c>
      <c r="C4" s="22" t="s">
        <v>54</v>
      </c>
      <c r="D4" s="451" t="s">
        <v>4</v>
      </c>
      <c r="E4" s="23" t="s">
        <v>55</v>
      </c>
      <c r="F4" s="23" t="s">
        <v>371</v>
      </c>
      <c r="G4" s="24" t="s">
        <v>0</v>
      </c>
    </row>
    <row r="5" spans="1:7" ht="25.5">
      <c r="A5" s="18">
        <v>1</v>
      </c>
      <c r="B5" s="18" t="s">
        <v>57</v>
      </c>
      <c r="C5" s="19" t="s">
        <v>1267</v>
      </c>
      <c r="D5" s="1" t="s">
        <v>1302</v>
      </c>
      <c r="E5" s="20" t="s">
        <v>1275</v>
      </c>
      <c r="F5" s="20" t="s">
        <v>1293</v>
      </c>
      <c r="G5" s="1"/>
    </row>
    <row r="6" spans="1:7" ht="25.5">
      <c r="A6" s="18">
        <v>2</v>
      </c>
      <c r="B6" s="18" t="s">
        <v>57</v>
      </c>
      <c r="C6" s="19" t="s">
        <v>1269</v>
      </c>
      <c r="D6" s="1" t="s">
        <v>1301</v>
      </c>
      <c r="E6" s="20" t="s">
        <v>1274</v>
      </c>
      <c r="F6" s="20" t="s">
        <v>1295</v>
      </c>
      <c r="G6" s="1"/>
    </row>
    <row r="7" spans="1:7" ht="25.5">
      <c r="A7" s="18">
        <v>3</v>
      </c>
      <c r="B7" s="18" t="s">
        <v>57</v>
      </c>
      <c r="C7" s="19" t="s">
        <v>1273</v>
      </c>
      <c r="D7" s="1" t="s">
        <v>1300</v>
      </c>
      <c r="E7" s="20" t="s">
        <v>1276</v>
      </c>
      <c r="F7" s="20" t="s">
        <v>1296</v>
      </c>
      <c r="G7" s="1"/>
    </row>
    <row r="8" spans="1:7" ht="25.5">
      <c r="A8" s="18">
        <v>4</v>
      </c>
      <c r="B8" s="18" t="s">
        <v>57</v>
      </c>
      <c r="C8" s="19" t="s">
        <v>1268</v>
      </c>
      <c r="D8" s="1" t="s">
        <v>1280</v>
      </c>
      <c r="E8" s="20" t="s">
        <v>1281</v>
      </c>
      <c r="F8" s="20" t="s">
        <v>1294</v>
      </c>
      <c r="G8" s="1"/>
    </row>
    <row r="9" spans="1:7" ht="25.5">
      <c r="A9" s="18">
        <v>5</v>
      </c>
      <c r="B9" s="18" t="s">
        <v>57</v>
      </c>
      <c r="C9" s="19" t="s">
        <v>1270</v>
      </c>
      <c r="D9" s="1" t="s">
        <v>1305</v>
      </c>
      <c r="E9" s="20" t="s">
        <v>1279</v>
      </c>
      <c r="F9" s="20" t="s">
        <v>1299</v>
      </c>
      <c r="G9" s="1"/>
    </row>
    <row r="10" spans="1:7" ht="25.5">
      <c r="A10" s="18">
        <v>6</v>
      </c>
      <c r="B10" s="18" t="s">
        <v>57</v>
      </c>
      <c r="C10" s="19" t="s">
        <v>1271</v>
      </c>
      <c r="D10" s="1" t="s">
        <v>1303</v>
      </c>
      <c r="E10" s="20" t="s">
        <v>1277</v>
      </c>
      <c r="F10" s="20" t="s">
        <v>1297</v>
      </c>
      <c r="G10" s="1"/>
    </row>
    <row r="11" spans="1:7" ht="25.5">
      <c r="A11" s="18">
        <v>7</v>
      </c>
      <c r="B11" s="18" t="s">
        <v>57</v>
      </c>
      <c r="C11" s="19" t="s">
        <v>1272</v>
      </c>
      <c r="D11" s="1" t="s">
        <v>1304</v>
      </c>
      <c r="E11" s="20" t="s">
        <v>1278</v>
      </c>
      <c r="F11" s="20" t="s">
        <v>1298</v>
      </c>
      <c r="G11" s="1"/>
    </row>
    <row r="12" spans="1:7" ht="25.5">
      <c r="A12" s="18">
        <v>8</v>
      </c>
      <c r="B12" s="161" t="s">
        <v>58</v>
      </c>
      <c r="C12" s="21" t="s">
        <v>1283</v>
      </c>
      <c r="D12" s="21" t="s">
        <v>1285</v>
      </c>
      <c r="E12" s="162" t="s">
        <v>1287</v>
      </c>
      <c r="F12" s="162" t="s">
        <v>1292</v>
      </c>
      <c r="G12" s="1" t="s">
        <v>356</v>
      </c>
    </row>
    <row r="13" spans="1:7" ht="25.5">
      <c r="A13" s="18">
        <v>9</v>
      </c>
      <c r="B13" s="18" t="s">
        <v>58</v>
      </c>
      <c r="C13" s="536" t="s">
        <v>1306</v>
      </c>
      <c r="D13" s="19" t="s">
        <v>1284</v>
      </c>
      <c r="E13" s="20" t="s">
        <v>1288</v>
      </c>
      <c r="F13" s="20" t="s">
        <v>1290</v>
      </c>
      <c r="G13" s="1"/>
    </row>
    <row r="14" spans="1:7" ht="25.5">
      <c r="A14" s="640">
        <v>10</v>
      </c>
      <c r="B14" s="640" t="s">
        <v>58</v>
      </c>
      <c r="C14" s="641"/>
      <c r="D14" s="642" t="s">
        <v>1381</v>
      </c>
      <c r="E14" s="643"/>
      <c r="F14" s="643" t="s">
        <v>1598</v>
      </c>
      <c r="G14" s="644" t="s">
        <v>544</v>
      </c>
    </row>
    <row r="15" spans="1:7" ht="26.25">
      <c r="A15" s="18">
        <v>11</v>
      </c>
      <c r="B15" s="18" t="s">
        <v>59</v>
      </c>
      <c r="C15" s="21" t="s">
        <v>1229</v>
      </c>
      <c r="D15" s="19" t="s">
        <v>1226</v>
      </c>
      <c r="E15" s="523" t="s">
        <v>1227</v>
      </c>
      <c r="F15" s="18" t="s">
        <v>1228</v>
      </c>
      <c r="G15" s="7"/>
    </row>
    <row r="16" spans="1:7" ht="25.5">
      <c r="A16" s="18">
        <v>12</v>
      </c>
      <c r="B16" s="213" t="s">
        <v>57</v>
      </c>
      <c r="C16" s="211" t="s">
        <v>1220</v>
      </c>
      <c r="D16" s="211" t="s">
        <v>1222</v>
      </c>
      <c r="E16" s="212" t="s">
        <v>1266</v>
      </c>
      <c r="F16" s="212" t="s">
        <v>1224</v>
      </c>
      <c r="G16" s="249" t="s">
        <v>545</v>
      </c>
    </row>
    <row r="17" spans="1:7" ht="25.5">
      <c r="A17" s="18">
        <v>13</v>
      </c>
      <c r="B17" s="213" t="s">
        <v>57</v>
      </c>
      <c r="C17" s="211" t="s">
        <v>1264</v>
      </c>
      <c r="D17" s="211" t="s">
        <v>1434</v>
      </c>
      <c r="E17" s="212"/>
      <c r="F17" s="212" t="s">
        <v>1225</v>
      </c>
      <c r="G17" s="249" t="s">
        <v>545</v>
      </c>
    </row>
    <row r="18" spans="1:7" ht="25.5">
      <c r="A18" s="18">
        <v>14</v>
      </c>
      <c r="B18" s="213" t="s">
        <v>57</v>
      </c>
      <c r="C18" s="211" t="s">
        <v>1262</v>
      </c>
      <c r="D18" s="211" t="s">
        <v>1604</v>
      </c>
      <c r="E18" s="212"/>
      <c r="F18" s="212" t="s">
        <v>1605</v>
      </c>
      <c r="G18" s="249" t="s">
        <v>545</v>
      </c>
    </row>
    <row r="19" spans="1:7" ht="25.5">
      <c r="A19" s="18">
        <v>15</v>
      </c>
      <c r="B19" s="213" t="s">
        <v>57</v>
      </c>
      <c r="C19" s="211" t="s">
        <v>1219</v>
      </c>
      <c r="D19" s="211" t="s">
        <v>1221</v>
      </c>
      <c r="E19" s="212" t="s">
        <v>1265</v>
      </c>
      <c r="F19" s="212" t="s">
        <v>1223</v>
      </c>
      <c r="G19" s="249" t="s">
        <v>545</v>
      </c>
    </row>
    <row r="20" spans="1:7" ht="25.5">
      <c r="A20" s="18">
        <v>16</v>
      </c>
      <c r="B20" s="161" t="s">
        <v>59</v>
      </c>
      <c r="C20" s="21" t="s">
        <v>1282</v>
      </c>
      <c r="D20" s="21" t="s">
        <v>1286</v>
      </c>
      <c r="E20" s="162" t="s">
        <v>1289</v>
      </c>
      <c r="F20" s="162" t="s">
        <v>1291</v>
      </c>
      <c r="G20" s="1" t="s">
        <v>595</v>
      </c>
    </row>
    <row r="21" spans="1:7" ht="25.5">
      <c r="A21" s="363">
        <v>17</v>
      </c>
      <c r="B21" s="363" t="s">
        <v>59</v>
      </c>
      <c r="C21" s="364"/>
      <c r="D21" s="364"/>
      <c r="E21" s="365"/>
      <c r="F21" s="365"/>
      <c r="G21" s="366" t="s">
        <v>1050</v>
      </c>
    </row>
    <row r="22" spans="1:7" ht="25.5">
      <c r="A22" s="363">
        <v>18</v>
      </c>
      <c r="B22" s="363" t="s">
        <v>59</v>
      </c>
      <c r="C22" s="364"/>
      <c r="D22" s="364"/>
      <c r="E22" s="365"/>
      <c r="F22" s="365"/>
      <c r="G22" s="366" t="s">
        <v>1051</v>
      </c>
    </row>
  </sheetData>
  <mergeCells count="2">
    <mergeCell ref="A2:G2"/>
    <mergeCell ref="A3:G3"/>
  </mergeCells>
  <pageMargins left="0.7" right="0.7" top="0.75" bottom="0.75" header="0.3" footer="0.3"/>
  <pageSetup paperSize="9" scale="9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96"/>
  <sheetViews>
    <sheetView view="pageBreakPreview" topLeftCell="A9" zoomScale="80" zoomScaleNormal="71" zoomScaleSheetLayoutView="80" workbookViewId="0">
      <selection activeCell="X52" sqref="X52"/>
    </sheetView>
  </sheetViews>
  <sheetFormatPr defaultRowHeight="22.5"/>
  <cols>
    <col min="1" max="1" width="6" style="172" customWidth="1"/>
    <col min="2" max="2" width="4.5703125" style="170" customWidth="1"/>
    <col min="3" max="4" width="10.5703125" style="170" customWidth="1"/>
    <col min="5" max="5" width="13.7109375" style="170" bestFit="1" customWidth="1"/>
    <col min="6" max="6" width="4.42578125" style="170" bestFit="1" customWidth="1"/>
    <col min="7" max="7" width="10.42578125" style="170" customWidth="1"/>
    <col min="8" max="8" width="7" style="170" customWidth="1"/>
    <col min="9" max="9" width="10.5703125" style="170" customWidth="1"/>
    <col min="10" max="10" width="4.5703125" style="170" customWidth="1"/>
    <col min="11" max="11" width="4.42578125" style="170" bestFit="1" customWidth="1"/>
    <col min="12" max="12" width="4.42578125" style="170" customWidth="1"/>
    <col min="13" max="13" width="10.5703125" style="170" customWidth="1"/>
    <col min="14" max="14" width="13.140625" style="170" customWidth="1"/>
    <col min="15" max="15" width="5" style="170" customWidth="1"/>
    <col min="16" max="16" width="6.28515625" style="170" customWidth="1"/>
    <col min="17" max="17" width="7.7109375" style="170" customWidth="1"/>
    <col min="18" max="18" width="13.140625" style="170" bestFit="1" customWidth="1"/>
    <col min="19" max="19" width="13.85546875" style="170" bestFit="1" customWidth="1"/>
    <col min="20" max="20" width="4.5703125" style="170" customWidth="1"/>
    <col min="21" max="22" width="10.5703125" style="170" customWidth="1"/>
    <col min="23" max="24" width="4.5703125" style="170" customWidth="1"/>
    <col min="25" max="25" width="12.28515625" style="170" bestFit="1" customWidth="1"/>
    <col min="26" max="26" width="11.7109375" style="170" bestFit="1" customWidth="1"/>
    <col min="27" max="254" width="9.140625" style="160"/>
    <col min="255" max="255" width="4" style="160" customWidth="1"/>
    <col min="256" max="256" width="38.7109375" style="160" customWidth="1"/>
    <col min="257" max="258" width="20.7109375" style="160" customWidth="1"/>
    <col min="259" max="259" width="38.7109375" style="160" customWidth="1"/>
    <col min="260" max="260" width="5.7109375" style="160" customWidth="1"/>
    <col min="261" max="510" width="9.140625" style="160"/>
    <col min="511" max="511" width="4" style="160" customWidth="1"/>
    <col min="512" max="512" width="38.7109375" style="160" customWidth="1"/>
    <col min="513" max="514" width="20.7109375" style="160" customWidth="1"/>
    <col min="515" max="515" width="38.7109375" style="160" customWidth="1"/>
    <col min="516" max="516" width="5.7109375" style="160" customWidth="1"/>
    <col min="517" max="766" width="9.140625" style="160"/>
    <col min="767" max="767" width="4" style="160" customWidth="1"/>
    <col min="768" max="768" width="38.7109375" style="160" customWidth="1"/>
    <col min="769" max="770" width="20.7109375" style="160" customWidth="1"/>
    <col min="771" max="771" width="38.7109375" style="160" customWidth="1"/>
    <col min="772" max="772" width="5.7109375" style="160" customWidth="1"/>
    <col min="773" max="1022" width="9.140625" style="160"/>
    <col min="1023" max="1023" width="4" style="160" customWidth="1"/>
    <col min="1024" max="1024" width="38.7109375" style="160" customWidth="1"/>
    <col min="1025" max="1026" width="20.7109375" style="160" customWidth="1"/>
    <col min="1027" max="1027" width="38.7109375" style="160" customWidth="1"/>
    <col min="1028" max="1028" width="5.7109375" style="160" customWidth="1"/>
    <col min="1029" max="1278" width="9.140625" style="160"/>
    <col min="1279" max="1279" width="4" style="160" customWidth="1"/>
    <col min="1280" max="1280" width="38.7109375" style="160" customWidth="1"/>
    <col min="1281" max="1282" width="20.7109375" style="160" customWidth="1"/>
    <col min="1283" max="1283" width="38.7109375" style="160" customWidth="1"/>
    <col min="1284" max="1284" width="5.7109375" style="160" customWidth="1"/>
    <col min="1285" max="1534" width="9.140625" style="160"/>
    <col min="1535" max="1535" width="4" style="160" customWidth="1"/>
    <col min="1536" max="1536" width="38.7109375" style="160" customWidth="1"/>
    <col min="1537" max="1538" width="20.7109375" style="160" customWidth="1"/>
    <col min="1539" max="1539" width="38.7109375" style="160" customWidth="1"/>
    <col min="1540" max="1540" width="5.7109375" style="160" customWidth="1"/>
    <col min="1541" max="1790" width="9.140625" style="160"/>
    <col min="1791" max="1791" width="4" style="160" customWidth="1"/>
    <col min="1792" max="1792" width="38.7109375" style="160" customWidth="1"/>
    <col min="1793" max="1794" width="20.7109375" style="160" customWidth="1"/>
    <col min="1795" max="1795" width="38.7109375" style="160" customWidth="1"/>
    <col min="1796" max="1796" width="5.7109375" style="160" customWidth="1"/>
    <col min="1797" max="2046" width="9.140625" style="160"/>
    <col min="2047" max="2047" width="4" style="160" customWidth="1"/>
    <col min="2048" max="2048" width="38.7109375" style="160" customWidth="1"/>
    <col min="2049" max="2050" width="20.7109375" style="160" customWidth="1"/>
    <col min="2051" max="2051" width="38.7109375" style="160" customWidth="1"/>
    <col min="2052" max="2052" width="5.7109375" style="160" customWidth="1"/>
    <col min="2053" max="2302" width="9.140625" style="160"/>
    <col min="2303" max="2303" width="4" style="160" customWidth="1"/>
    <col min="2304" max="2304" width="38.7109375" style="160" customWidth="1"/>
    <col min="2305" max="2306" width="20.7109375" style="160" customWidth="1"/>
    <col min="2307" max="2307" width="38.7109375" style="160" customWidth="1"/>
    <col min="2308" max="2308" width="5.7109375" style="160" customWidth="1"/>
    <col min="2309" max="2558" width="9.140625" style="160"/>
    <col min="2559" max="2559" width="4" style="160" customWidth="1"/>
    <col min="2560" max="2560" width="38.7109375" style="160" customWidth="1"/>
    <col min="2561" max="2562" width="20.7109375" style="160" customWidth="1"/>
    <col min="2563" max="2563" width="38.7109375" style="160" customWidth="1"/>
    <col min="2564" max="2564" width="5.7109375" style="160" customWidth="1"/>
    <col min="2565" max="2814" width="9.140625" style="160"/>
    <col min="2815" max="2815" width="4" style="160" customWidth="1"/>
    <col min="2816" max="2816" width="38.7109375" style="160" customWidth="1"/>
    <col min="2817" max="2818" width="20.7109375" style="160" customWidth="1"/>
    <col min="2819" max="2819" width="38.7109375" style="160" customWidth="1"/>
    <col min="2820" max="2820" width="5.7109375" style="160" customWidth="1"/>
    <col min="2821" max="3070" width="9.140625" style="160"/>
    <col min="3071" max="3071" width="4" style="160" customWidth="1"/>
    <col min="3072" max="3072" width="38.7109375" style="160" customWidth="1"/>
    <col min="3073" max="3074" width="20.7109375" style="160" customWidth="1"/>
    <col min="3075" max="3075" width="38.7109375" style="160" customWidth="1"/>
    <col min="3076" max="3076" width="5.7109375" style="160" customWidth="1"/>
    <col min="3077" max="3326" width="9.140625" style="160"/>
    <col min="3327" max="3327" width="4" style="160" customWidth="1"/>
    <col min="3328" max="3328" width="38.7109375" style="160" customWidth="1"/>
    <col min="3329" max="3330" width="20.7109375" style="160" customWidth="1"/>
    <col min="3331" max="3331" width="38.7109375" style="160" customWidth="1"/>
    <col min="3332" max="3332" width="5.7109375" style="160" customWidth="1"/>
    <col min="3333" max="3582" width="9.140625" style="160"/>
    <col min="3583" max="3583" width="4" style="160" customWidth="1"/>
    <col min="3584" max="3584" width="38.7109375" style="160" customWidth="1"/>
    <col min="3585" max="3586" width="20.7109375" style="160" customWidth="1"/>
    <col min="3587" max="3587" width="38.7109375" style="160" customWidth="1"/>
    <col min="3588" max="3588" width="5.7109375" style="160" customWidth="1"/>
    <col min="3589" max="3838" width="9.140625" style="160"/>
    <col min="3839" max="3839" width="4" style="160" customWidth="1"/>
    <col min="3840" max="3840" width="38.7109375" style="160" customWidth="1"/>
    <col min="3841" max="3842" width="20.7109375" style="160" customWidth="1"/>
    <col min="3843" max="3843" width="38.7109375" style="160" customWidth="1"/>
    <col min="3844" max="3844" width="5.7109375" style="160" customWidth="1"/>
    <col min="3845" max="4094" width="9.140625" style="160"/>
    <col min="4095" max="4095" width="4" style="160" customWidth="1"/>
    <col min="4096" max="4096" width="38.7109375" style="160" customWidth="1"/>
    <col min="4097" max="4098" width="20.7109375" style="160" customWidth="1"/>
    <col min="4099" max="4099" width="38.7109375" style="160" customWidth="1"/>
    <col min="4100" max="4100" width="5.7109375" style="160" customWidth="1"/>
    <col min="4101" max="4350" width="9.140625" style="160"/>
    <col min="4351" max="4351" width="4" style="160" customWidth="1"/>
    <col min="4352" max="4352" width="38.7109375" style="160" customWidth="1"/>
    <col min="4353" max="4354" width="20.7109375" style="160" customWidth="1"/>
    <col min="4355" max="4355" width="38.7109375" style="160" customWidth="1"/>
    <col min="4356" max="4356" width="5.7109375" style="160" customWidth="1"/>
    <col min="4357" max="4606" width="9.140625" style="160"/>
    <col min="4607" max="4607" width="4" style="160" customWidth="1"/>
    <col min="4608" max="4608" width="38.7109375" style="160" customWidth="1"/>
    <col min="4609" max="4610" width="20.7109375" style="160" customWidth="1"/>
    <col min="4611" max="4611" width="38.7109375" style="160" customWidth="1"/>
    <col min="4612" max="4612" width="5.7109375" style="160" customWidth="1"/>
    <col min="4613" max="4862" width="9.140625" style="160"/>
    <col min="4863" max="4863" width="4" style="160" customWidth="1"/>
    <col min="4864" max="4864" width="38.7109375" style="160" customWidth="1"/>
    <col min="4865" max="4866" width="20.7109375" style="160" customWidth="1"/>
    <col min="4867" max="4867" width="38.7109375" style="160" customWidth="1"/>
    <col min="4868" max="4868" width="5.7109375" style="160" customWidth="1"/>
    <col min="4869" max="5118" width="9.140625" style="160"/>
    <col min="5119" max="5119" width="4" style="160" customWidth="1"/>
    <col min="5120" max="5120" width="38.7109375" style="160" customWidth="1"/>
    <col min="5121" max="5122" width="20.7109375" style="160" customWidth="1"/>
    <col min="5123" max="5123" width="38.7109375" style="160" customWidth="1"/>
    <col min="5124" max="5124" width="5.7109375" style="160" customWidth="1"/>
    <col min="5125" max="5374" width="9.140625" style="160"/>
    <col min="5375" max="5375" width="4" style="160" customWidth="1"/>
    <col min="5376" max="5376" width="38.7109375" style="160" customWidth="1"/>
    <col min="5377" max="5378" width="20.7109375" style="160" customWidth="1"/>
    <col min="5379" max="5379" width="38.7109375" style="160" customWidth="1"/>
    <col min="5380" max="5380" width="5.7109375" style="160" customWidth="1"/>
    <col min="5381" max="5630" width="9.140625" style="160"/>
    <col min="5631" max="5631" width="4" style="160" customWidth="1"/>
    <col min="5632" max="5632" width="38.7109375" style="160" customWidth="1"/>
    <col min="5633" max="5634" width="20.7109375" style="160" customWidth="1"/>
    <col min="5635" max="5635" width="38.7109375" style="160" customWidth="1"/>
    <col min="5636" max="5636" width="5.7109375" style="160" customWidth="1"/>
    <col min="5637" max="5886" width="9.140625" style="160"/>
    <col min="5887" max="5887" width="4" style="160" customWidth="1"/>
    <col min="5888" max="5888" width="38.7109375" style="160" customWidth="1"/>
    <col min="5889" max="5890" width="20.7109375" style="160" customWidth="1"/>
    <col min="5891" max="5891" width="38.7109375" style="160" customWidth="1"/>
    <col min="5892" max="5892" width="5.7109375" style="160" customWidth="1"/>
    <col min="5893" max="6142" width="9.140625" style="160"/>
    <col min="6143" max="6143" width="4" style="160" customWidth="1"/>
    <col min="6144" max="6144" width="38.7109375" style="160" customWidth="1"/>
    <col min="6145" max="6146" width="20.7109375" style="160" customWidth="1"/>
    <col min="6147" max="6147" width="38.7109375" style="160" customWidth="1"/>
    <col min="6148" max="6148" width="5.7109375" style="160" customWidth="1"/>
    <col min="6149" max="6398" width="9.140625" style="160"/>
    <col min="6399" max="6399" width="4" style="160" customWidth="1"/>
    <col min="6400" max="6400" width="38.7109375" style="160" customWidth="1"/>
    <col min="6401" max="6402" width="20.7109375" style="160" customWidth="1"/>
    <col min="6403" max="6403" width="38.7109375" style="160" customWidth="1"/>
    <col min="6404" max="6404" width="5.7109375" style="160" customWidth="1"/>
    <col min="6405" max="6654" width="9.140625" style="160"/>
    <col min="6655" max="6655" width="4" style="160" customWidth="1"/>
    <col min="6656" max="6656" width="38.7109375" style="160" customWidth="1"/>
    <col min="6657" max="6658" width="20.7109375" style="160" customWidth="1"/>
    <col min="6659" max="6659" width="38.7109375" style="160" customWidth="1"/>
    <col min="6660" max="6660" width="5.7109375" style="160" customWidth="1"/>
    <col min="6661" max="6910" width="9.140625" style="160"/>
    <col min="6911" max="6911" width="4" style="160" customWidth="1"/>
    <col min="6912" max="6912" width="38.7109375" style="160" customWidth="1"/>
    <col min="6913" max="6914" width="20.7109375" style="160" customWidth="1"/>
    <col min="6915" max="6915" width="38.7109375" style="160" customWidth="1"/>
    <col min="6916" max="6916" width="5.7109375" style="160" customWidth="1"/>
    <col min="6917" max="7166" width="9.140625" style="160"/>
    <col min="7167" max="7167" width="4" style="160" customWidth="1"/>
    <col min="7168" max="7168" width="38.7109375" style="160" customWidth="1"/>
    <col min="7169" max="7170" width="20.7109375" style="160" customWidth="1"/>
    <col min="7171" max="7171" width="38.7109375" style="160" customWidth="1"/>
    <col min="7172" max="7172" width="5.7109375" style="160" customWidth="1"/>
    <col min="7173" max="7422" width="9.140625" style="160"/>
    <col min="7423" max="7423" width="4" style="160" customWidth="1"/>
    <col min="7424" max="7424" width="38.7109375" style="160" customWidth="1"/>
    <col min="7425" max="7426" width="20.7109375" style="160" customWidth="1"/>
    <col min="7427" max="7427" width="38.7109375" style="160" customWidth="1"/>
    <col min="7428" max="7428" width="5.7109375" style="160" customWidth="1"/>
    <col min="7429" max="7678" width="9.140625" style="160"/>
    <col min="7679" max="7679" width="4" style="160" customWidth="1"/>
    <col min="7680" max="7680" width="38.7109375" style="160" customWidth="1"/>
    <col min="7681" max="7682" width="20.7109375" style="160" customWidth="1"/>
    <col min="7683" max="7683" width="38.7109375" style="160" customWidth="1"/>
    <col min="7684" max="7684" width="5.7109375" style="160" customWidth="1"/>
    <col min="7685" max="7934" width="9.140625" style="160"/>
    <col min="7935" max="7935" width="4" style="160" customWidth="1"/>
    <col min="7936" max="7936" width="38.7109375" style="160" customWidth="1"/>
    <col min="7937" max="7938" width="20.7109375" style="160" customWidth="1"/>
    <col min="7939" max="7939" width="38.7109375" style="160" customWidth="1"/>
    <col min="7940" max="7940" width="5.7109375" style="160" customWidth="1"/>
    <col min="7941" max="8190" width="9.140625" style="160"/>
    <col min="8191" max="8191" width="4" style="160" customWidth="1"/>
    <col min="8192" max="8192" width="38.7109375" style="160" customWidth="1"/>
    <col min="8193" max="8194" width="20.7109375" style="160" customWidth="1"/>
    <col min="8195" max="8195" width="38.7109375" style="160" customWidth="1"/>
    <col min="8196" max="8196" width="5.7109375" style="160" customWidth="1"/>
    <col min="8197" max="8446" width="9.140625" style="160"/>
    <col min="8447" max="8447" width="4" style="160" customWidth="1"/>
    <col min="8448" max="8448" width="38.7109375" style="160" customWidth="1"/>
    <col min="8449" max="8450" width="20.7109375" style="160" customWidth="1"/>
    <col min="8451" max="8451" width="38.7109375" style="160" customWidth="1"/>
    <col min="8452" max="8452" width="5.7109375" style="160" customWidth="1"/>
    <col min="8453" max="8702" width="9.140625" style="160"/>
    <col min="8703" max="8703" width="4" style="160" customWidth="1"/>
    <col min="8704" max="8704" width="38.7109375" style="160" customWidth="1"/>
    <col min="8705" max="8706" width="20.7109375" style="160" customWidth="1"/>
    <col min="8707" max="8707" width="38.7109375" style="160" customWidth="1"/>
    <col min="8708" max="8708" width="5.7109375" style="160" customWidth="1"/>
    <col min="8709" max="8958" width="9.140625" style="160"/>
    <col min="8959" max="8959" width="4" style="160" customWidth="1"/>
    <col min="8960" max="8960" width="38.7109375" style="160" customWidth="1"/>
    <col min="8961" max="8962" width="20.7109375" style="160" customWidth="1"/>
    <col min="8963" max="8963" width="38.7109375" style="160" customWidth="1"/>
    <col min="8964" max="8964" width="5.7109375" style="160" customWidth="1"/>
    <col min="8965" max="9214" width="9.140625" style="160"/>
    <col min="9215" max="9215" width="4" style="160" customWidth="1"/>
    <col min="9216" max="9216" width="38.7109375" style="160" customWidth="1"/>
    <col min="9217" max="9218" width="20.7109375" style="160" customWidth="1"/>
    <col min="9219" max="9219" width="38.7109375" style="160" customWidth="1"/>
    <col min="9220" max="9220" width="5.7109375" style="160" customWidth="1"/>
    <col min="9221" max="9470" width="9.140625" style="160"/>
    <col min="9471" max="9471" width="4" style="160" customWidth="1"/>
    <col min="9472" max="9472" width="38.7109375" style="160" customWidth="1"/>
    <col min="9473" max="9474" width="20.7109375" style="160" customWidth="1"/>
    <col min="9475" max="9475" width="38.7109375" style="160" customWidth="1"/>
    <col min="9476" max="9476" width="5.7109375" style="160" customWidth="1"/>
    <col min="9477" max="9726" width="9.140625" style="160"/>
    <col min="9727" max="9727" width="4" style="160" customWidth="1"/>
    <col min="9728" max="9728" width="38.7109375" style="160" customWidth="1"/>
    <col min="9729" max="9730" width="20.7109375" style="160" customWidth="1"/>
    <col min="9731" max="9731" width="38.7109375" style="160" customWidth="1"/>
    <col min="9732" max="9732" width="5.7109375" style="160" customWidth="1"/>
    <col min="9733" max="9982" width="9.140625" style="160"/>
    <col min="9983" max="9983" width="4" style="160" customWidth="1"/>
    <col min="9984" max="9984" width="38.7109375" style="160" customWidth="1"/>
    <col min="9985" max="9986" width="20.7109375" style="160" customWidth="1"/>
    <col min="9987" max="9987" width="38.7109375" style="160" customWidth="1"/>
    <col min="9988" max="9988" width="5.7109375" style="160" customWidth="1"/>
    <col min="9989" max="10238" width="9.140625" style="160"/>
    <col min="10239" max="10239" width="4" style="160" customWidth="1"/>
    <col min="10240" max="10240" width="38.7109375" style="160" customWidth="1"/>
    <col min="10241" max="10242" width="20.7109375" style="160" customWidth="1"/>
    <col min="10243" max="10243" width="38.7109375" style="160" customWidth="1"/>
    <col min="10244" max="10244" width="5.7109375" style="160" customWidth="1"/>
    <col min="10245" max="10494" width="9.140625" style="160"/>
    <col min="10495" max="10495" width="4" style="160" customWidth="1"/>
    <col min="10496" max="10496" width="38.7109375" style="160" customWidth="1"/>
    <col min="10497" max="10498" width="20.7109375" style="160" customWidth="1"/>
    <col min="10499" max="10499" width="38.7109375" style="160" customWidth="1"/>
    <col min="10500" max="10500" width="5.7109375" style="160" customWidth="1"/>
    <col min="10501" max="10750" width="9.140625" style="160"/>
    <col min="10751" max="10751" width="4" style="160" customWidth="1"/>
    <col min="10752" max="10752" width="38.7109375" style="160" customWidth="1"/>
    <col min="10753" max="10754" width="20.7109375" style="160" customWidth="1"/>
    <col min="10755" max="10755" width="38.7109375" style="160" customWidth="1"/>
    <col min="10756" max="10756" width="5.7109375" style="160" customWidth="1"/>
    <col min="10757" max="11006" width="9.140625" style="160"/>
    <col min="11007" max="11007" width="4" style="160" customWidth="1"/>
    <col min="11008" max="11008" width="38.7109375" style="160" customWidth="1"/>
    <col min="11009" max="11010" width="20.7109375" style="160" customWidth="1"/>
    <col min="11011" max="11011" width="38.7109375" style="160" customWidth="1"/>
    <col min="11012" max="11012" width="5.7109375" style="160" customWidth="1"/>
    <col min="11013" max="11262" width="9.140625" style="160"/>
    <col min="11263" max="11263" width="4" style="160" customWidth="1"/>
    <col min="11264" max="11264" width="38.7109375" style="160" customWidth="1"/>
    <col min="11265" max="11266" width="20.7109375" style="160" customWidth="1"/>
    <col min="11267" max="11267" width="38.7109375" style="160" customWidth="1"/>
    <col min="11268" max="11268" width="5.7109375" style="160" customWidth="1"/>
    <col min="11269" max="11518" width="9.140625" style="160"/>
    <col min="11519" max="11519" width="4" style="160" customWidth="1"/>
    <col min="11520" max="11520" width="38.7109375" style="160" customWidth="1"/>
    <col min="11521" max="11522" width="20.7109375" style="160" customWidth="1"/>
    <col min="11523" max="11523" width="38.7109375" style="160" customWidth="1"/>
    <col min="11524" max="11524" width="5.7109375" style="160" customWidth="1"/>
    <col min="11525" max="11774" width="9.140625" style="160"/>
    <col min="11775" max="11775" width="4" style="160" customWidth="1"/>
    <col min="11776" max="11776" width="38.7109375" style="160" customWidth="1"/>
    <col min="11777" max="11778" width="20.7109375" style="160" customWidth="1"/>
    <col min="11779" max="11779" width="38.7109375" style="160" customWidth="1"/>
    <col min="11780" max="11780" width="5.7109375" style="160" customWidth="1"/>
    <col min="11781" max="12030" width="9.140625" style="160"/>
    <col min="12031" max="12031" width="4" style="160" customWidth="1"/>
    <col min="12032" max="12032" width="38.7109375" style="160" customWidth="1"/>
    <col min="12033" max="12034" width="20.7109375" style="160" customWidth="1"/>
    <col min="12035" max="12035" width="38.7109375" style="160" customWidth="1"/>
    <col min="12036" max="12036" width="5.7109375" style="160" customWidth="1"/>
    <col min="12037" max="12286" width="9.140625" style="160"/>
    <col min="12287" max="12287" width="4" style="160" customWidth="1"/>
    <col min="12288" max="12288" width="38.7109375" style="160" customWidth="1"/>
    <col min="12289" max="12290" width="20.7109375" style="160" customWidth="1"/>
    <col min="12291" max="12291" width="38.7109375" style="160" customWidth="1"/>
    <col min="12292" max="12292" width="5.7109375" style="160" customWidth="1"/>
    <col min="12293" max="12542" width="9.140625" style="160"/>
    <col min="12543" max="12543" width="4" style="160" customWidth="1"/>
    <col min="12544" max="12544" width="38.7109375" style="160" customWidth="1"/>
    <col min="12545" max="12546" width="20.7109375" style="160" customWidth="1"/>
    <col min="12547" max="12547" width="38.7109375" style="160" customWidth="1"/>
    <col min="12548" max="12548" width="5.7109375" style="160" customWidth="1"/>
    <col min="12549" max="12798" width="9.140625" style="160"/>
    <col min="12799" max="12799" width="4" style="160" customWidth="1"/>
    <col min="12800" max="12800" width="38.7109375" style="160" customWidth="1"/>
    <col min="12801" max="12802" width="20.7109375" style="160" customWidth="1"/>
    <col min="12803" max="12803" width="38.7109375" style="160" customWidth="1"/>
    <col min="12804" max="12804" width="5.7109375" style="160" customWidth="1"/>
    <col min="12805" max="13054" width="9.140625" style="160"/>
    <col min="13055" max="13055" width="4" style="160" customWidth="1"/>
    <col min="13056" max="13056" width="38.7109375" style="160" customWidth="1"/>
    <col min="13057" max="13058" width="20.7109375" style="160" customWidth="1"/>
    <col min="13059" max="13059" width="38.7109375" style="160" customWidth="1"/>
    <col min="13060" max="13060" width="5.7109375" style="160" customWidth="1"/>
    <col min="13061" max="13310" width="9.140625" style="160"/>
    <col min="13311" max="13311" width="4" style="160" customWidth="1"/>
    <col min="13312" max="13312" width="38.7109375" style="160" customWidth="1"/>
    <col min="13313" max="13314" width="20.7109375" style="160" customWidth="1"/>
    <col min="13315" max="13315" width="38.7109375" style="160" customWidth="1"/>
    <col min="13316" max="13316" width="5.7109375" style="160" customWidth="1"/>
    <col min="13317" max="13566" width="9.140625" style="160"/>
    <col min="13567" max="13567" width="4" style="160" customWidth="1"/>
    <col min="13568" max="13568" width="38.7109375" style="160" customWidth="1"/>
    <col min="13569" max="13570" width="20.7109375" style="160" customWidth="1"/>
    <col min="13571" max="13571" width="38.7109375" style="160" customWidth="1"/>
    <col min="13572" max="13572" width="5.7109375" style="160" customWidth="1"/>
    <col min="13573" max="13822" width="9.140625" style="160"/>
    <col min="13823" max="13823" width="4" style="160" customWidth="1"/>
    <col min="13824" max="13824" width="38.7109375" style="160" customWidth="1"/>
    <col min="13825" max="13826" width="20.7109375" style="160" customWidth="1"/>
    <col min="13827" max="13827" width="38.7109375" style="160" customWidth="1"/>
    <col min="13828" max="13828" width="5.7109375" style="160" customWidth="1"/>
    <col min="13829" max="14078" width="9.140625" style="160"/>
    <col min="14079" max="14079" width="4" style="160" customWidth="1"/>
    <col min="14080" max="14080" width="38.7109375" style="160" customWidth="1"/>
    <col min="14081" max="14082" width="20.7109375" style="160" customWidth="1"/>
    <col min="14083" max="14083" width="38.7109375" style="160" customWidth="1"/>
    <col min="14084" max="14084" width="5.7109375" style="160" customWidth="1"/>
    <col min="14085" max="14334" width="9.140625" style="160"/>
    <col min="14335" max="14335" width="4" style="160" customWidth="1"/>
    <col min="14336" max="14336" width="38.7109375" style="160" customWidth="1"/>
    <col min="14337" max="14338" width="20.7109375" style="160" customWidth="1"/>
    <col min="14339" max="14339" width="38.7109375" style="160" customWidth="1"/>
    <col min="14340" max="14340" width="5.7109375" style="160" customWidth="1"/>
    <col min="14341" max="14590" width="9.140625" style="160"/>
    <col min="14591" max="14591" width="4" style="160" customWidth="1"/>
    <col min="14592" max="14592" width="38.7109375" style="160" customWidth="1"/>
    <col min="14593" max="14594" width="20.7109375" style="160" customWidth="1"/>
    <col min="14595" max="14595" width="38.7109375" style="160" customWidth="1"/>
    <col min="14596" max="14596" width="5.7109375" style="160" customWidth="1"/>
    <col min="14597" max="14846" width="9.140625" style="160"/>
    <col min="14847" max="14847" width="4" style="160" customWidth="1"/>
    <col min="14848" max="14848" width="38.7109375" style="160" customWidth="1"/>
    <col min="14849" max="14850" width="20.7109375" style="160" customWidth="1"/>
    <col min="14851" max="14851" width="38.7109375" style="160" customWidth="1"/>
    <col min="14852" max="14852" width="5.7109375" style="160" customWidth="1"/>
    <col min="14853" max="15102" width="9.140625" style="160"/>
    <col min="15103" max="15103" width="4" style="160" customWidth="1"/>
    <col min="15104" max="15104" width="38.7109375" style="160" customWidth="1"/>
    <col min="15105" max="15106" width="20.7109375" style="160" customWidth="1"/>
    <col min="15107" max="15107" width="38.7109375" style="160" customWidth="1"/>
    <col min="15108" max="15108" width="5.7109375" style="160" customWidth="1"/>
    <col min="15109" max="15358" width="9.140625" style="160"/>
    <col min="15359" max="15359" width="4" style="160" customWidth="1"/>
    <col min="15360" max="15360" width="38.7109375" style="160" customWidth="1"/>
    <col min="15361" max="15362" width="20.7109375" style="160" customWidth="1"/>
    <col min="15363" max="15363" width="38.7109375" style="160" customWidth="1"/>
    <col min="15364" max="15364" width="5.7109375" style="160" customWidth="1"/>
    <col min="15365" max="15614" width="9.140625" style="160"/>
    <col min="15615" max="15615" width="4" style="160" customWidth="1"/>
    <col min="15616" max="15616" width="38.7109375" style="160" customWidth="1"/>
    <col min="15617" max="15618" width="20.7109375" style="160" customWidth="1"/>
    <col min="15619" max="15619" width="38.7109375" style="160" customWidth="1"/>
    <col min="15620" max="15620" width="5.7109375" style="160" customWidth="1"/>
    <col min="15621" max="15870" width="9.140625" style="160"/>
    <col min="15871" max="15871" width="4" style="160" customWidth="1"/>
    <col min="15872" max="15872" width="38.7109375" style="160" customWidth="1"/>
    <col min="15873" max="15874" width="20.7109375" style="160" customWidth="1"/>
    <col min="15875" max="15875" width="38.7109375" style="160" customWidth="1"/>
    <col min="15876" max="15876" width="5.7109375" style="160" customWidth="1"/>
    <col min="15877" max="16126" width="9.140625" style="160"/>
    <col min="16127" max="16127" width="4" style="160" customWidth="1"/>
    <col min="16128" max="16128" width="38.7109375" style="160" customWidth="1"/>
    <col min="16129" max="16130" width="20.7109375" style="160" customWidth="1"/>
    <col min="16131" max="16131" width="38.7109375" style="160" customWidth="1"/>
    <col min="16132" max="16132" width="5.7109375" style="160" customWidth="1"/>
    <col min="16133" max="16384" width="9.140625" style="160"/>
  </cols>
  <sheetData>
    <row r="1" spans="1:26" s="158" customFormat="1">
      <c r="A1" s="745" t="s">
        <v>363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452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</row>
    <row r="2" spans="1:26">
      <c r="A2" s="745"/>
      <c r="B2" s="745"/>
      <c r="C2" s="745"/>
      <c r="D2" s="745"/>
      <c r="E2" s="745"/>
      <c r="F2" s="745"/>
      <c r="G2" s="745"/>
      <c r="H2" s="745"/>
      <c r="I2" s="745"/>
      <c r="J2" s="745"/>
      <c r="K2" s="745"/>
      <c r="L2" s="452"/>
    </row>
    <row r="3" spans="1:26">
      <c r="A3" s="171" t="s">
        <v>1608</v>
      </c>
    </row>
    <row r="4" spans="1:26">
      <c r="C4" s="202" t="s">
        <v>52</v>
      </c>
      <c r="D4" s="173">
        <f>COUNTIF($A$9:$AA$64,$C4)</f>
        <v>11</v>
      </c>
      <c r="E4" s="173"/>
      <c r="F4" s="203"/>
      <c r="G4" s="204" t="s">
        <v>316</v>
      </c>
      <c r="H4" s="173">
        <f>COUNTIF($A$9:$Z$64,$G4)</f>
        <v>11</v>
      </c>
      <c r="I4" s="173"/>
      <c r="J4" s="203"/>
      <c r="K4" s="204"/>
      <c r="L4" s="173"/>
      <c r="M4" s="173"/>
    </row>
    <row r="5" spans="1:26">
      <c r="C5" s="202" t="s">
        <v>357</v>
      </c>
      <c r="D5" s="173">
        <f>COUNTIF($A$9:$Z$64,$C5)</f>
        <v>1</v>
      </c>
      <c r="E5" s="173"/>
      <c r="G5" s="373" t="s">
        <v>98</v>
      </c>
      <c r="H5" s="173">
        <f>COUNTIF($A$9:$Z$64,$G5)</f>
        <v>57</v>
      </c>
      <c r="K5" s="373"/>
      <c r="L5" s="173"/>
      <c r="M5" s="173"/>
    </row>
    <row r="6" spans="1:26">
      <c r="C6" s="173" t="s">
        <v>358</v>
      </c>
      <c r="D6" s="173">
        <f>COUNTIF($A$9:$Z$64,$C6)</f>
        <v>12</v>
      </c>
      <c r="E6" s="173"/>
      <c r="G6" s="352" t="s">
        <v>494</v>
      </c>
      <c r="H6" s="173">
        <f>COUNTIF($A$9:$Z$64,$G6)</f>
        <v>3</v>
      </c>
      <c r="I6" s="372"/>
      <c r="J6" s="372"/>
      <c r="K6" s="370"/>
      <c r="L6" s="248"/>
      <c r="M6" s="248"/>
      <c r="R6" s="374"/>
      <c r="S6" s="374"/>
      <c r="T6" s="374"/>
    </row>
    <row r="7" spans="1:26" ht="23.25" thickBot="1">
      <c r="B7" s="174"/>
      <c r="C7" s="174"/>
      <c r="D7" s="174"/>
      <c r="E7" s="174"/>
      <c r="F7" s="174"/>
      <c r="G7" s="175" t="s">
        <v>359</v>
      </c>
      <c r="H7" s="176">
        <f>SUM(D4:D6,H4:H6)</f>
        <v>95</v>
      </c>
      <c r="I7" s="372"/>
      <c r="J7" s="372"/>
      <c r="K7" s="370"/>
      <c r="L7" s="371"/>
      <c r="M7" s="371"/>
    </row>
    <row r="8" spans="1:26" ht="23.25" thickTop="1"/>
    <row r="9" spans="1:26">
      <c r="A9" s="177">
        <v>0</v>
      </c>
      <c r="B9" s="740" t="s">
        <v>1606</v>
      </c>
      <c r="C9" s="741"/>
      <c r="D9" s="741"/>
      <c r="E9" s="741"/>
      <c r="F9" s="738"/>
      <c r="G9" s="738"/>
      <c r="H9" s="738"/>
      <c r="I9" s="738"/>
      <c r="J9" s="738"/>
      <c r="K9" s="738" t="s">
        <v>381</v>
      </c>
      <c r="L9" s="738"/>
      <c r="M9" s="738"/>
      <c r="N9" s="739"/>
      <c r="O9" s="178"/>
      <c r="P9" s="177">
        <v>8</v>
      </c>
      <c r="Q9" s="198" t="s">
        <v>361</v>
      </c>
      <c r="R9" s="196"/>
      <c r="S9" s="196"/>
      <c r="T9" s="607"/>
      <c r="U9" s="607"/>
      <c r="V9" s="607"/>
      <c r="W9" s="607"/>
      <c r="X9" s="607"/>
      <c r="Y9" s="607"/>
      <c r="Z9" s="608"/>
    </row>
    <row r="10" spans="1:26">
      <c r="A10" s="179"/>
      <c r="B10" s="717" t="s">
        <v>539</v>
      </c>
      <c r="C10" s="718"/>
      <c r="D10" s="718"/>
      <c r="E10" s="718"/>
      <c r="F10" s="718"/>
      <c r="G10" s="719"/>
      <c r="H10" s="717" t="s">
        <v>1607</v>
      </c>
      <c r="I10" s="718"/>
      <c r="J10" s="718"/>
      <c r="K10" s="718"/>
      <c r="L10" s="718"/>
      <c r="M10" s="718"/>
      <c r="N10" s="719"/>
      <c r="O10" s="182"/>
      <c r="P10" s="195"/>
      <c r="Q10" s="723" t="s">
        <v>339</v>
      </c>
      <c r="R10" s="724"/>
      <c r="S10" s="724"/>
      <c r="T10" s="724"/>
      <c r="U10" s="725"/>
      <c r="V10" s="180"/>
      <c r="W10" s="180"/>
      <c r="X10" s="180" t="str">
        <f>'ชื่อ พขร.'!D12</f>
        <v>นายอดิศักดิ์ ขัติยะ</v>
      </c>
      <c r="Y10" s="226"/>
      <c r="Z10" s="181"/>
    </row>
    <row r="11" spans="1:26">
      <c r="A11" s="184"/>
      <c r="B11" s="720" t="s">
        <v>52</v>
      </c>
      <c r="C11" s="721"/>
      <c r="D11" s="721"/>
      <c r="E11" s="721"/>
      <c r="F11" s="721"/>
      <c r="G11" s="722"/>
      <c r="H11" s="720" t="s">
        <v>52</v>
      </c>
      <c r="I11" s="721"/>
      <c r="J11" s="721"/>
      <c r="K11" s="721"/>
      <c r="L11" s="721"/>
      <c r="M11" s="721"/>
      <c r="N11" s="722"/>
      <c r="O11" s="188"/>
      <c r="P11" s="190"/>
      <c r="Q11" s="726" t="s">
        <v>316</v>
      </c>
      <c r="R11" s="727"/>
      <c r="S11" s="727"/>
      <c r="T11" s="727"/>
      <c r="U11" s="728"/>
      <c r="V11" s="185"/>
      <c r="W11" s="189"/>
      <c r="X11" s="186"/>
      <c r="Y11" s="173" t="s">
        <v>358</v>
      </c>
      <c r="Z11" s="187"/>
    </row>
    <row r="12" spans="1:26" ht="23.25" customHeight="1">
      <c r="A12" s="190"/>
      <c r="B12" s="717" t="s">
        <v>539</v>
      </c>
      <c r="C12" s="718"/>
      <c r="D12" s="718"/>
      <c r="E12" s="719"/>
      <c r="F12" s="717" t="s">
        <v>539</v>
      </c>
      <c r="G12" s="718"/>
      <c r="H12" s="718"/>
      <c r="I12" s="718"/>
      <c r="J12" s="719"/>
      <c r="K12" s="717" t="s">
        <v>539</v>
      </c>
      <c r="L12" s="718"/>
      <c r="M12" s="718"/>
      <c r="N12" s="719"/>
      <c r="O12" s="182"/>
      <c r="P12" s="190"/>
      <c r="Q12" s="723" t="s">
        <v>220</v>
      </c>
      <c r="R12" s="724"/>
      <c r="S12" s="725"/>
      <c r="T12" s="723" t="s">
        <v>254</v>
      </c>
      <c r="U12" s="724"/>
      <c r="V12" s="724"/>
      <c r="W12" s="725"/>
      <c r="X12" s="723" t="s">
        <v>1258</v>
      </c>
      <c r="Y12" s="724"/>
      <c r="Z12" s="725"/>
    </row>
    <row r="13" spans="1:26">
      <c r="A13" s="191"/>
      <c r="B13" s="742" t="s">
        <v>52</v>
      </c>
      <c r="C13" s="743"/>
      <c r="D13" s="743"/>
      <c r="E13" s="744"/>
      <c r="F13" s="742" t="s">
        <v>52</v>
      </c>
      <c r="G13" s="743"/>
      <c r="H13" s="743"/>
      <c r="I13" s="743"/>
      <c r="J13" s="744"/>
      <c r="K13" s="742" t="s">
        <v>52</v>
      </c>
      <c r="L13" s="743"/>
      <c r="M13" s="743"/>
      <c r="N13" s="744"/>
      <c r="O13" s="188"/>
      <c r="P13" s="200"/>
      <c r="Q13" s="729" t="s">
        <v>98</v>
      </c>
      <c r="R13" s="730"/>
      <c r="S13" s="731"/>
      <c r="T13" s="755" t="s">
        <v>98</v>
      </c>
      <c r="U13" s="756"/>
      <c r="V13" s="756"/>
      <c r="W13" s="757"/>
      <c r="X13" s="755" t="s">
        <v>98</v>
      </c>
      <c r="Y13" s="756"/>
      <c r="Z13" s="757"/>
    </row>
    <row r="14" spans="1:26">
      <c r="A14" s="177">
        <v>1</v>
      </c>
      <c r="B14" s="740" t="s">
        <v>360</v>
      </c>
      <c r="C14" s="741"/>
      <c r="D14" s="741"/>
      <c r="E14" s="741"/>
      <c r="F14" s="738"/>
      <c r="G14" s="738"/>
      <c r="H14" s="738"/>
      <c r="I14" s="738"/>
      <c r="J14" s="738"/>
      <c r="K14" s="738" t="s">
        <v>381</v>
      </c>
      <c r="L14" s="738"/>
      <c r="M14" s="738"/>
      <c r="N14" s="739"/>
      <c r="O14" s="182"/>
      <c r="P14" s="177">
        <v>9</v>
      </c>
      <c r="Q14" s="198" t="s">
        <v>361</v>
      </c>
      <c r="R14" s="607"/>
      <c r="S14" s="607"/>
      <c r="T14" s="607"/>
      <c r="U14" s="607"/>
      <c r="V14" s="607"/>
      <c r="W14" s="607"/>
      <c r="X14" s="607"/>
      <c r="Y14" s="607"/>
      <c r="Z14" s="608"/>
    </row>
    <row r="15" spans="1:26">
      <c r="A15" s="179"/>
      <c r="B15" s="717" t="str">
        <f>รายชื่อคณะ!C74</f>
        <v>ตุ๊ดตู่</v>
      </c>
      <c r="C15" s="718"/>
      <c r="D15" s="718"/>
      <c r="E15" s="718"/>
      <c r="F15" s="718"/>
      <c r="G15" s="719"/>
      <c r="H15" s="180"/>
      <c r="I15" s="180"/>
      <c r="J15" s="226"/>
      <c r="K15" s="226" t="str">
        <f>'ชื่อ พขร.'!D5</f>
        <v>นายสมศักดิ์ จักร์แก้ว</v>
      </c>
      <c r="L15" s="226"/>
      <c r="M15" s="226"/>
      <c r="N15" s="181"/>
      <c r="O15" s="182"/>
      <c r="P15" s="179"/>
      <c r="Q15" s="723" t="s">
        <v>342</v>
      </c>
      <c r="R15" s="724"/>
      <c r="S15" s="724"/>
      <c r="T15" s="724"/>
      <c r="U15" s="725"/>
      <c r="V15" s="180"/>
      <c r="W15" s="180"/>
      <c r="X15" s="183" t="str">
        <f>'ชื่อ พขร.'!D13</f>
        <v>นายประสิทธิ์ ปัญญาใจ</v>
      </c>
      <c r="Y15" s="226"/>
      <c r="Z15" s="181"/>
    </row>
    <row r="16" spans="1:26">
      <c r="A16" s="184"/>
      <c r="B16" s="720" t="s">
        <v>52</v>
      </c>
      <c r="C16" s="721"/>
      <c r="D16" s="721"/>
      <c r="E16" s="721"/>
      <c r="F16" s="721"/>
      <c r="G16" s="722"/>
      <c r="H16" s="614"/>
      <c r="I16" s="511"/>
      <c r="K16" s="173"/>
      <c r="L16" s="173"/>
      <c r="M16" s="173" t="s">
        <v>358</v>
      </c>
      <c r="N16" s="187"/>
      <c r="O16" s="178"/>
      <c r="P16" s="184"/>
      <c r="Q16" s="726" t="s">
        <v>316</v>
      </c>
      <c r="R16" s="727"/>
      <c r="S16" s="727"/>
      <c r="T16" s="727"/>
      <c r="U16" s="728"/>
      <c r="V16" s="185"/>
      <c r="W16" s="189"/>
      <c r="X16" s="186"/>
      <c r="Y16" s="173" t="s">
        <v>358</v>
      </c>
      <c r="Z16" s="187"/>
    </row>
    <row r="17" spans="1:26">
      <c r="A17" s="190"/>
      <c r="B17" s="723" t="s">
        <v>1240</v>
      </c>
      <c r="C17" s="724"/>
      <c r="D17" s="724"/>
      <c r="E17" s="725"/>
      <c r="F17" s="723" t="s">
        <v>199</v>
      </c>
      <c r="G17" s="724"/>
      <c r="H17" s="724"/>
      <c r="I17" s="724"/>
      <c r="J17" s="725"/>
      <c r="K17" s="723" t="s">
        <v>276</v>
      </c>
      <c r="L17" s="724"/>
      <c r="M17" s="724"/>
      <c r="N17" s="725"/>
      <c r="O17" s="182"/>
      <c r="P17" s="179"/>
      <c r="Q17" s="723" t="s">
        <v>195</v>
      </c>
      <c r="R17" s="724"/>
      <c r="S17" s="725"/>
      <c r="T17" s="723" t="s">
        <v>238</v>
      </c>
      <c r="U17" s="724"/>
      <c r="V17" s="724"/>
      <c r="W17" s="725"/>
      <c r="X17" s="723" t="s">
        <v>1259</v>
      </c>
      <c r="Y17" s="724"/>
      <c r="Z17" s="725"/>
    </row>
    <row r="18" spans="1:26">
      <c r="A18" s="191"/>
      <c r="B18" s="729" t="s">
        <v>98</v>
      </c>
      <c r="C18" s="730"/>
      <c r="D18" s="730"/>
      <c r="E18" s="731"/>
      <c r="F18" s="729" t="s">
        <v>98</v>
      </c>
      <c r="G18" s="730"/>
      <c r="H18" s="730"/>
      <c r="I18" s="730"/>
      <c r="J18" s="731"/>
      <c r="K18" s="729" t="s">
        <v>98</v>
      </c>
      <c r="L18" s="730"/>
      <c r="M18" s="730"/>
      <c r="N18" s="731"/>
      <c r="O18" s="188"/>
      <c r="P18" s="197"/>
      <c r="Q18" s="729" t="s">
        <v>98</v>
      </c>
      <c r="R18" s="730"/>
      <c r="S18" s="731"/>
      <c r="T18" s="729" t="s">
        <v>98</v>
      </c>
      <c r="U18" s="730"/>
      <c r="V18" s="730"/>
      <c r="W18" s="731"/>
      <c r="X18" s="729" t="s">
        <v>98</v>
      </c>
      <c r="Y18" s="730"/>
      <c r="Z18" s="731"/>
    </row>
    <row r="19" spans="1:26">
      <c r="A19" s="190"/>
      <c r="B19" s="723" t="s">
        <v>143</v>
      </c>
      <c r="C19" s="724"/>
      <c r="D19" s="724"/>
      <c r="E19" s="724"/>
      <c r="F19" s="724"/>
      <c r="G19" s="725"/>
      <c r="H19" s="723" t="s">
        <v>203</v>
      </c>
      <c r="I19" s="724"/>
      <c r="J19" s="724"/>
      <c r="K19" s="724"/>
      <c r="L19" s="724"/>
      <c r="M19" s="724"/>
      <c r="N19" s="725"/>
      <c r="O19" s="188"/>
      <c r="P19" s="177">
        <v>10</v>
      </c>
      <c r="Q19" s="198" t="s">
        <v>1239</v>
      </c>
      <c r="R19" s="607"/>
      <c r="S19" s="607"/>
      <c r="T19" s="607"/>
      <c r="U19" s="607"/>
      <c r="V19" s="607"/>
      <c r="W19" s="607"/>
      <c r="X19" s="607"/>
      <c r="Y19" s="607"/>
      <c r="Z19" s="608"/>
    </row>
    <row r="20" spans="1:26">
      <c r="A20" s="192"/>
      <c r="B20" s="708" t="s">
        <v>98</v>
      </c>
      <c r="C20" s="709"/>
      <c r="D20" s="709"/>
      <c r="E20" s="709"/>
      <c r="F20" s="709"/>
      <c r="G20" s="710"/>
      <c r="H20" s="708" t="s">
        <v>98</v>
      </c>
      <c r="I20" s="709"/>
      <c r="J20" s="709"/>
      <c r="K20" s="709"/>
      <c r="L20" s="709"/>
      <c r="M20" s="709"/>
      <c r="N20" s="710"/>
      <c r="O20" s="188"/>
      <c r="P20" s="179"/>
      <c r="Q20" s="723" t="s">
        <v>334</v>
      </c>
      <c r="R20" s="724"/>
      <c r="S20" s="724"/>
      <c r="T20" s="724"/>
      <c r="U20" s="725"/>
      <c r="V20" s="180"/>
      <c r="W20" s="180"/>
      <c r="X20" s="183" t="str">
        <f>'ชื่อ พขร.'!D14</f>
        <v>นายธีรพงษ์ พรมเดช</v>
      </c>
      <c r="Y20" s="226"/>
      <c r="Z20" s="181"/>
    </row>
    <row r="21" spans="1:26">
      <c r="A21" s="177">
        <v>2</v>
      </c>
      <c r="B21" s="198" t="s">
        <v>360</v>
      </c>
      <c r="C21" s="612"/>
      <c r="D21" s="612"/>
      <c r="E21" s="612"/>
      <c r="F21" s="612"/>
      <c r="G21" s="612"/>
      <c r="H21" s="612"/>
      <c r="I21" s="612"/>
      <c r="J21" s="612"/>
      <c r="K21" s="612" t="s">
        <v>381</v>
      </c>
      <c r="L21" s="612"/>
      <c r="M21" s="612"/>
      <c r="N21" s="613"/>
      <c r="O21" s="182"/>
      <c r="P21" s="184"/>
      <c r="Q21" s="726" t="s">
        <v>316</v>
      </c>
      <c r="R21" s="727"/>
      <c r="S21" s="727"/>
      <c r="T21" s="727"/>
      <c r="U21" s="728"/>
      <c r="V21" s="185"/>
      <c r="W21" s="189"/>
      <c r="X21" s="186"/>
      <c r="Y21" s="173" t="s">
        <v>358</v>
      </c>
      <c r="Z21" s="187"/>
    </row>
    <row r="22" spans="1:26" ht="22.5" customHeight="1">
      <c r="A22" s="179"/>
      <c r="B22" s="717" t="str">
        <f>รายชื่อคณะ!C77</f>
        <v>เติ้ล</v>
      </c>
      <c r="C22" s="718"/>
      <c r="D22" s="718"/>
      <c r="E22" s="718"/>
      <c r="F22" s="718"/>
      <c r="G22" s="719"/>
      <c r="H22" s="180"/>
      <c r="I22" s="180"/>
      <c r="J22" s="180"/>
      <c r="K22" s="226" t="str">
        <f>'ชื่อ พขร.'!D6</f>
        <v>นายสมชาย อุตระกาศ</v>
      </c>
      <c r="L22" s="226"/>
      <c r="M22" s="226"/>
      <c r="N22" s="193"/>
      <c r="O22" s="188"/>
      <c r="P22" s="179"/>
      <c r="Q22" s="723" t="s">
        <v>1260</v>
      </c>
      <c r="R22" s="724"/>
      <c r="S22" s="725"/>
      <c r="T22" s="723" t="s">
        <v>226</v>
      </c>
      <c r="U22" s="724"/>
      <c r="V22" s="724"/>
      <c r="W22" s="725"/>
      <c r="X22" s="723" t="s">
        <v>244</v>
      </c>
      <c r="Y22" s="724"/>
      <c r="Z22" s="725"/>
    </row>
    <row r="23" spans="1:26">
      <c r="A23" s="184"/>
      <c r="B23" s="720" t="s">
        <v>357</v>
      </c>
      <c r="C23" s="721"/>
      <c r="D23" s="721"/>
      <c r="E23" s="721"/>
      <c r="F23" s="721"/>
      <c r="G23" s="722"/>
      <c r="H23" s="735" t="s">
        <v>358</v>
      </c>
      <c r="I23" s="736"/>
      <c r="J23" s="736"/>
      <c r="K23" s="736"/>
      <c r="L23" s="736"/>
      <c r="M23" s="736"/>
      <c r="N23" s="737"/>
      <c r="O23" s="182"/>
      <c r="P23" s="197"/>
      <c r="Q23" s="729" t="s">
        <v>98</v>
      </c>
      <c r="R23" s="730"/>
      <c r="S23" s="731"/>
      <c r="T23" s="729" t="s">
        <v>98</v>
      </c>
      <c r="U23" s="730"/>
      <c r="V23" s="730"/>
      <c r="W23" s="731"/>
      <c r="X23" s="729" t="s">
        <v>98</v>
      </c>
      <c r="Y23" s="730"/>
      <c r="Z23" s="731"/>
    </row>
    <row r="24" spans="1:26">
      <c r="A24" s="184"/>
      <c r="B24" s="723" t="s">
        <v>1244</v>
      </c>
      <c r="C24" s="724"/>
      <c r="D24" s="724"/>
      <c r="E24" s="725"/>
      <c r="F24" s="723" t="s">
        <v>163</v>
      </c>
      <c r="G24" s="724"/>
      <c r="H24" s="724"/>
      <c r="I24" s="724"/>
      <c r="J24" s="725"/>
      <c r="K24" s="723" t="s">
        <v>167</v>
      </c>
      <c r="L24" s="724"/>
      <c r="M24" s="724"/>
      <c r="N24" s="724"/>
      <c r="O24" s="182"/>
      <c r="P24" s="177">
        <v>11</v>
      </c>
      <c r="Q24" s="198" t="s">
        <v>1603</v>
      </c>
      <c r="R24" s="201"/>
      <c r="S24" s="201"/>
      <c r="T24" s="607"/>
      <c r="U24" s="607"/>
      <c r="V24" s="607"/>
      <c r="W24" s="607"/>
      <c r="X24" s="607"/>
      <c r="Y24" s="607"/>
      <c r="Z24" s="608"/>
    </row>
    <row r="25" spans="1:26" ht="25.5" customHeight="1">
      <c r="A25" s="184"/>
      <c r="B25" s="729" t="s">
        <v>98</v>
      </c>
      <c r="C25" s="730"/>
      <c r="D25" s="730"/>
      <c r="E25" s="731"/>
      <c r="F25" s="729" t="s">
        <v>98</v>
      </c>
      <c r="G25" s="730"/>
      <c r="H25" s="730"/>
      <c r="I25" s="730"/>
      <c r="J25" s="731"/>
      <c r="K25" s="729" t="s">
        <v>98</v>
      </c>
      <c r="L25" s="730"/>
      <c r="M25" s="730"/>
      <c r="N25" s="731"/>
      <c r="O25" s="178"/>
      <c r="P25" s="179"/>
      <c r="Q25" s="723" t="s">
        <v>1261</v>
      </c>
      <c r="R25" s="724"/>
      <c r="S25" s="724"/>
      <c r="T25" s="724"/>
      <c r="U25" s="725"/>
      <c r="V25" s="180"/>
      <c r="W25" s="180"/>
      <c r="X25" s="183" t="str">
        <f>'ชื่อ พขร.'!D15</f>
        <v>นายปกรณ์ ซาวคำเขตต์</v>
      </c>
      <c r="Y25" s="226"/>
      <c r="Z25" s="181"/>
    </row>
    <row r="26" spans="1:26" ht="25.5" customHeight="1">
      <c r="A26" s="179"/>
      <c r="B26" s="723" t="s">
        <v>154</v>
      </c>
      <c r="C26" s="724"/>
      <c r="D26" s="724"/>
      <c r="E26" s="724"/>
      <c r="F26" s="724"/>
      <c r="G26" s="725"/>
      <c r="H26" s="723" t="s">
        <v>123</v>
      </c>
      <c r="I26" s="724"/>
      <c r="J26" s="724"/>
      <c r="K26" s="724"/>
      <c r="L26" s="724"/>
      <c r="M26" s="724"/>
      <c r="N26" s="725"/>
      <c r="O26" s="178"/>
      <c r="P26" s="184"/>
      <c r="Q26" s="726" t="s">
        <v>316</v>
      </c>
      <c r="R26" s="727"/>
      <c r="S26" s="727"/>
      <c r="T26" s="727"/>
      <c r="U26" s="728"/>
      <c r="V26" s="181"/>
      <c r="W26" s="189"/>
      <c r="X26" s="186"/>
      <c r="Y26" s="173" t="s">
        <v>358</v>
      </c>
      <c r="Z26" s="187"/>
    </row>
    <row r="27" spans="1:26" ht="25.5" customHeight="1">
      <c r="A27" s="194"/>
      <c r="B27" s="708" t="s">
        <v>98</v>
      </c>
      <c r="C27" s="709"/>
      <c r="D27" s="709"/>
      <c r="E27" s="709"/>
      <c r="F27" s="709"/>
      <c r="G27" s="710"/>
      <c r="H27" s="610"/>
      <c r="I27" s="610" t="s">
        <v>98</v>
      </c>
      <c r="J27" s="610"/>
      <c r="K27" s="610"/>
      <c r="L27" s="610"/>
      <c r="M27" s="610"/>
      <c r="N27" s="611"/>
      <c r="O27" s="178"/>
      <c r="P27" s="179"/>
      <c r="Q27" s="723" t="s">
        <v>232</v>
      </c>
      <c r="R27" s="724"/>
      <c r="S27" s="725"/>
      <c r="T27" s="723" t="s">
        <v>235</v>
      </c>
      <c r="U27" s="724"/>
      <c r="V27" s="724"/>
      <c r="W27" s="725"/>
      <c r="X27" s="723" t="s">
        <v>135</v>
      </c>
      <c r="Y27" s="724"/>
      <c r="Z27" s="725"/>
    </row>
    <row r="28" spans="1:26" ht="22.5" customHeight="1">
      <c r="A28" s="177">
        <v>3</v>
      </c>
      <c r="B28" s="198" t="s">
        <v>360</v>
      </c>
      <c r="C28" s="612"/>
      <c r="D28" s="612"/>
      <c r="E28" s="612"/>
      <c r="F28" s="612"/>
      <c r="G28" s="612"/>
      <c r="H28" s="612"/>
      <c r="I28" s="612"/>
      <c r="J28" s="612"/>
      <c r="K28" s="612" t="s">
        <v>381</v>
      </c>
      <c r="L28" s="612"/>
      <c r="M28" s="612"/>
      <c r="N28" s="613"/>
      <c r="O28" s="182"/>
      <c r="P28" s="179"/>
      <c r="Q28" s="729" t="s">
        <v>98</v>
      </c>
      <c r="R28" s="730"/>
      <c r="S28" s="731"/>
      <c r="T28" s="729" t="s">
        <v>98</v>
      </c>
      <c r="U28" s="730"/>
      <c r="V28" s="730"/>
      <c r="W28" s="731"/>
      <c r="X28" s="729" t="s">
        <v>98</v>
      </c>
      <c r="Y28" s="730"/>
      <c r="Z28" s="731"/>
    </row>
    <row r="29" spans="1:26">
      <c r="A29" s="179"/>
      <c r="B29" s="723" t="s">
        <v>1197</v>
      </c>
      <c r="C29" s="724"/>
      <c r="D29" s="724"/>
      <c r="E29" s="724"/>
      <c r="F29" s="724"/>
      <c r="G29" s="725"/>
      <c r="H29" s="180"/>
      <c r="I29" s="180"/>
      <c r="J29" s="180"/>
      <c r="K29" s="226" t="str">
        <f>'ชื่อ พขร.'!D7</f>
        <v>นายพนม วงศ์ษา</v>
      </c>
      <c r="L29" s="226"/>
      <c r="M29" s="226"/>
      <c r="O29" s="188"/>
      <c r="P29" s="177">
        <v>12</v>
      </c>
      <c r="Q29" s="758" t="s">
        <v>360</v>
      </c>
      <c r="R29" s="738"/>
      <c r="S29" s="738"/>
      <c r="T29" s="738"/>
      <c r="U29" s="738"/>
      <c r="V29" s="738"/>
      <c r="W29" s="738"/>
      <c r="X29" s="738"/>
      <c r="Y29" s="738"/>
      <c r="Z29" s="739"/>
    </row>
    <row r="30" spans="1:26" s="159" customFormat="1">
      <c r="A30" s="179"/>
      <c r="B30" s="726" t="s">
        <v>316</v>
      </c>
      <c r="C30" s="727"/>
      <c r="D30" s="727"/>
      <c r="E30" s="727"/>
      <c r="F30" s="727"/>
      <c r="G30" s="728"/>
      <c r="H30" s="616"/>
      <c r="I30" s="511"/>
      <c r="J30" s="189"/>
      <c r="K30" s="186"/>
      <c r="L30" s="188"/>
      <c r="M30" s="173" t="s">
        <v>358</v>
      </c>
      <c r="N30" s="187"/>
      <c r="O30" s="182"/>
      <c r="P30" s="179"/>
      <c r="Q30" s="723" t="s">
        <v>331</v>
      </c>
      <c r="R30" s="724"/>
      <c r="S30" s="724"/>
      <c r="T30" s="724"/>
      <c r="U30" s="725"/>
      <c r="V30" s="603"/>
      <c r="W30" s="604"/>
      <c r="X30" s="604" t="str">
        <f>'ชื่อ พขร.'!D16</f>
        <v>นายไสว ชาญศักดิ์</v>
      </c>
      <c r="Y30" s="604"/>
      <c r="Z30" s="605"/>
    </row>
    <row r="31" spans="1:26">
      <c r="A31" s="179"/>
      <c r="B31" s="723" t="s">
        <v>1245</v>
      </c>
      <c r="C31" s="724"/>
      <c r="D31" s="724"/>
      <c r="E31" s="725"/>
      <c r="F31" s="723" t="s">
        <v>299</v>
      </c>
      <c r="G31" s="724"/>
      <c r="H31" s="724"/>
      <c r="I31" s="724"/>
      <c r="J31" s="725"/>
      <c r="K31" s="723" t="s">
        <v>126</v>
      </c>
      <c r="L31" s="724"/>
      <c r="M31" s="724"/>
      <c r="N31" s="725"/>
      <c r="O31" s="182"/>
      <c r="P31" s="184"/>
      <c r="Q31" s="726" t="s">
        <v>316</v>
      </c>
      <c r="R31" s="727"/>
      <c r="S31" s="727"/>
      <c r="T31" s="727"/>
      <c r="U31" s="728"/>
      <c r="V31" s="185"/>
      <c r="W31" s="189"/>
      <c r="X31" s="186"/>
      <c r="Y31" s="173" t="s">
        <v>494</v>
      </c>
      <c r="Z31" s="187"/>
    </row>
    <row r="32" spans="1:26">
      <c r="A32" s="179"/>
      <c r="B32" s="729" t="s">
        <v>98</v>
      </c>
      <c r="C32" s="730"/>
      <c r="D32" s="730"/>
      <c r="E32" s="731"/>
      <c r="F32" s="729" t="s">
        <v>98</v>
      </c>
      <c r="G32" s="730"/>
      <c r="H32" s="730"/>
      <c r="I32" s="730"/>
      <c r="J32" s="731"/>
      <c r="K32" s="729" t="s">
        <v>98</v>
      </c>
      <c r="L32" s="730"/>
      <c r="M32" s="730"/>
      <c r="N32" s="731"/>
      <c r="O32" s="178"/>
      <c r="P32" s="190"/>
      <c r="Q32" s="723" t="s">
        <v>1253</v>
      </c>
      <c r="R32" s="724"/>
      <c r="S32" s="725"/>
      <c r="T32" s="723" t="s">
        <v>132</v>
      </c>
      <c r="U32" s="724"/>
      <c r="V32" s="724"/>
      <c r="W32" s="725"/>
      <c r="X32" s="723" t="s">
        <v>116</v>
      </c>
      <c r="Y32" s="724"/>
      <c r="Z32" s="725"/>
    </row>
    <row r="33" spans="1:26">
      <c r="A33" s="179"/>
      <c r="B33" s="723" t="s">
        <v>283</v>
      </c>
      <c r="C33" s="724"/>
      <c r="D33" s="724"/>
      <c r="E33" s="724"/>
      <c r="F33" s="724"/>
      <c r="G33" s="725"/>
      <c r="H33" s="723" t="s">
        <v>178</v>
      </c>
      <c r="I33" s="724"/>
      <c r="J33" s="724"/>
      <c r="K33" s="724"/>
      <c r="L33" s="724"/>
      <c r="M33" s="724"/>
      <c r="N33" s="725"/>
      <c r="O33" s="182"/>
      <c r="P33" s="191"/>
      <c r="Q33" s="729" t="s">
        <v>98</v>
      </c>
      <c r="R33" s="730"/>
      <c r="S33" s="731"/>
      <c r="T33" s="729" t="s">
        <v>98</v>
      </c>
      <c r="U33" s="730"/>
      <c r="V33" s="730"/>
      <c r="W33" s="731"/>
      <c r="X33" s="729" t="s">
        <v>98</v>
      </c>
      <c r="Y33" s="730"/>
      <c r="Z33" s="731"/>
    </row>
    <row r="34" spans="1:26">
      <c r="A34" s="194"/>
      <c r="B34" s="708" t="s">
        <v>98</v>
      </c>
      <c r="C34" s="709"/>
      <c r="D34" s="709"/>
      <c r="E34" s="709"/>
      <c r="F34" s="709"/>
      <c r="G34" s="710"/>
      <c r="H34" s="708" t="s">
        <v>98</v>
      </c>
      <c r="I34" s="709"/>
      <c r="J34" s="709"/>
      <c r="K34" s="709"/>
      <c r="L34" s="709"/>
      <c r="M34" s="709"/>
      <c r="N34" s="710"/>
      <c r="O34" s="188"/>
      <c r="P34" s="190"/>
      <c r="Q34" s="723" t="s">
        <v>1254</v>
      </c>
      <c r="R34" s="724"/>
      <c r="S34" s="724"/>
      <c r="T34" s="724"/>
      <c r="U34" s="725"/>
      <c r="V34" s="180"/>
      <c r="W34" s="180"/>
      <c r="X34" s="180"/>
      <c r="Y34" s="180"/>
      <c r="Z34" s="181"/>
    </row>
    <row r="35" spans="1:26">
      <c r="A35" s="177">
        <v>4</v>
      </c>
      <c r="B35" s="198" t="s">
        <v>360</v>
      </c>
      <c r="C35" s="612"/>
      <c r="D35" s="612"/>
      <c r="E35" s="612"/>
      <c r="F35" s="612"/>
      <c r="G35" s="612"/>
      <c r="H35" s="612"/>
      <c r="I35" s="612"/>
      <c r="J35" s="612"/>
      <c r="K35" s="612" t="s">
        <v>381</v>
      </c>
      <c r="L35" s="612"/>
      <c r="M35" s="612"/>
      <c r="N35" s="613"/>
      <c r="O35" s="182"/>
      <c r="P35" s="179"/>
      <c r="Q35" s="708" t="s">
        <v>98</v>
      </c>
      <c r="R35" s="709"/>
      <c r="S35" s="709"/>
      <c r="T35" s="709"/>
      <c r="U35" s="710"/>
      <c r="V35" s="708"/>
      <c r="W35" s="709"/>
      <c r="X35" s="709"/>
      <c r="Y35" s="709"/>
      <c r="Z35" s="710"/>
    </row>
    <row r="36" spans="1:26">
      <c r="A36" s="179"/>
      <c r="B36" s="723" t="s">
        <v>318</v>
      </c>
      <c r="C36" s="724"/>
      <c r="D36" s="724"/>
      <c r="E36" s="724"/>
      <c r="F36" s="724"/>
      <c r="G36" s="725"/>
      <c r="H36" s="749" t="str">
        <f>'ชื่อ พขร.'!D8</f>
        <v>นายเปรม พรมใจ</v>
      </c>
      <c r="I36" s="750"/>
      <c r="J36" s="750"/>
      <c r="K36" s="750"/>
      <c r="L36" s="750"/>
      <c r="M36" s="750"/>
      <c r="N36" s="751"/>
      <c r="O36" s="182"/>
      <c r="P36" s="177">
        <v>13</v>
      </c>
      <c r="Q36" s="758" t="s">
        <v>360</v>
      </c>
      <c r="R36" s="738"/>
      <c r="S36" s="738"/>
      <c r="T36" s="738"/>
      <c r="U36" s="738"/>
      <c r="V36" s="738"/>
      <c r="W36" s="738"/>
      <c r="X36" s="738"/>
      <c r="Y36" s="738"/>
      <c r="Z36" s="739"/>
    </row>
    <row r="37" spans="1:26">
      <c r="A37" s="190"/>
      <c r="B37" s="726" t="s">
        <v>316</v>
      </c>
      <c r="C37" s="727"/>
      <c r="D37" s="727"/>
      <c r="E37" s="727"/>
      <c r="F37" s="727"/>
      <c r="G37" s="728"/>
      <c r="H37" s="732" t="s">
        <v>358</v>
      </c>
      <c r="I37" s="733"/>
      <c r="J37" s="733"/>
      <c r="K37" s="733"/>
      <c r="L37" s="733"/>
      <c r="M37" s="733"/>
      <c r="N37" s="734"/>
      <c r="O37" s="182"/>
      <c r="P37" s="179"/>
      <c r="Q37" s="746" t="s">
        <v>104</v>
      </c>
      <c r="R37" s="747"/>
      <c r="S37" s="747"/>
      <c r="T37" s="747"/>
      <c r="U37" s="748"/>
      <c r="V37" s="603"/>
      <c r="W37" s="604"/>
      <c r="X37" s="604" t="str">
        <f>'ชื่อ พขร.'!D17</f>
        <v>นายเบน</v>
      </c>
      <c r="Y37" s="604"/>
      <c r="Z37" s="605"/>
    </row>
    <row r="38" spans="1:26">
      <c r="A38" s="190"/>
      <c r="B38" s="723" t="s">
        <v>1246</v>
      </c>
      <c r="C38" s="724"/>
      <c r="D38" s="724"/>
      <c r="E38" s="725"/>
      <c r="F38" s="723" t="s">
        <v>257</v>
      </c>
      <c r="G38" s="724"/>
      <c r="H38" s="724"/>
      <c r="I38" s="724"/>
      <c r="J38" s="725"/>
      <c r="K38" s="723" t="s">
        <v>107</v>
      </c>
      <c r="L38" s="724"/>
      <c r="M38" s="724"/>
      <c r="N38" s="725"/>
      <c r="O38" s="182"/>
      <c r="P38" s="184"/>
      <c r="Q38" s="708" t="s">
        <v>98</v>
      </c>
      <c r="R38" s="709"/>
      <c r="S38" s="709"/>
      <c r="T38" s="709"/>
      <c r="U38" s="710"/>
      <c r="V38" s="185"/>
      <c r="W38" s="189"/>
      <c r="X38" s="186"/>
      <c r="Y38" s="173" t="s">
        <v>494</v>
      </c>
      <c r="Z38" s="187"/>
    </row>
    <row r="39" spans="1:26">
      <c r="A39" s="195"/>
      <c r="B39" s="729" t="s">
        <v>98</v>
      </c>
      <c r="C39" s="730"/>
      <c r="D39" s="730"/>
      <c r="E39" s="731"/>
      <c r="F39" s="729" t="s">
        <v>98</v>
      </c>
      <c r="G39" s="730"/>
      <c r="H39" s="730"/>
      <c r="I39" s="730"/>
      <c r="J39" s="731"/>
      <c r="K39" s="729" t="s">
        <v>98</v>
      </c>
      <c r="L39" s="730"/>
      <c r="M39" s="730"/>
      <c r="N39" s="731"/>
      <c r="O39" s="199"/>
      <c r="P39" s="190"/>
      <c r="Q39" s="723" t="s">
        <v>264</v>
      </c>
      <c r="R39" s="724"/>
      <c r="S39" s="725"/>
      <c r="T39" s="723" t="s">
        <v>314</v>
      </c>
      <c r="U39" s="724"/>
      <c r="V39" s="724"/>
      <c r="W39" s="725"/>
      <c r="X39" s="723" t="s">
        <v>20</v>
      </c>
      <c r="Y39" s="724"/>
      <c r="Z39" s="725"/>
    </row>
    <row r="40" spans="1:26">
      <c r="A40" s="190"/>
      <c r="B40" s="746" t="s">
        <v>272</v>
      </c>
      <c r="C40" s="747"/>
      <c r="D40" s="747"/>
      <c r="E40" s="747"/>
      <c r="F40" s="747"/>
      <c r="G40" s="748"/>
      <c r="H40" s="746" t="s">
        <v>241</v>
      </c>
      <c r="I40" s="747"/>
      <c r="J40" s="747"/>
      <c r="K40" s="747"/>
      <c r="L40" s="747"/>
      <c r="M40" s="747"/>
      <c r="N40" s="748"/>
      <c r="O40" s="182"/>
      <c r="P40" s="191"/>
      <c r="Q40" s="729" t="s">
        <v>98</v>
      </c>
      <c r="R40" s="730"/>
      <c r="S40" s="731"/>
      <c r="T40" s="729" t="s">
        <v>98</v>
      </c>
      <c r="U40" s="730"/>
      <c r="V40" s="730"/>
      <c r="W40" s="731"/>
      <c r="X40" s="729" t="s">
        <v>98</v>
      </c>
      <c r="Y40" s="730"/>
      <c r="Z40" s="731"/>
    </row>
    <row r="41" spans="1:26">
      <c r="A41" s="192"/>
      <c r="B41" s="708" t="s">
        <v>98</v>
      </c>
      <c r="C41" s="709"/>
      <c r="D41" s="709"/>
      <c r="E41" s="709"/>
      <c r="F41" s="709"/>
      <c r="G41" s="710"/>
      <c r="H41" s="708" t="s">
        <v>98</v>
      </c>
      <c r="I41" s="709"/>
      <c r="J41" s="709"/>
      <c r="K41" s="709"/>
      <c r="L41" s="709"/>
      <c r="M41" s="709"/>
      <c r="N41" s="710"/>
      <c r="O41" s="182"/>
      <c r="P41" s="190"/>
      <c r="Q41" s="723" t="s">
        <v>207</v>
      </c>
      <c r="R41" s="724"/>
      <c r="S41" s="724"/>
      <c r="T41" s="724"/>
      <c r="U41" s="725"/>
      <c r="V41" s="180"/>
      <c r="W41" s="180"/>
      <c r="X41" s="180"/>
      <c r="Y41" s="180"/>
      <c r="Z41" s="181"/>
    </row>
    <row r="42" spans="1:26">
      <c r="A42" s="177">
        <v>5</v>
      </c>
      <c r="B42" s="198" t="s">
        <v>360</v>
      </c>
      <c r="C42" s="612"/>
      <c r="D42" s="612"/>
      <c r="E42" s="612"/>
      <c r="F42" s="612"/>
      <c r="G42" s="612"/>
      <c r="H42" s="612"/>
      <c r="I42" s="612"/>
      <c r="J42" s="612"/>
      <c r="K42" s="612" t="s">
        <v>381</v>
      </c>
      <c r="L42" s="612"/>
      <c r="M42" s="612"/>
      <c r="N42" s="613"/>
      <c r="O42" s="182"/>
      <c r="P42" s="179"/>
      <c r="Q42" s="708" t="s">
        <v>98</v>
      </c>
      <c r="R42" s="709"/>
      <c r="S42" s="709"/>
      <c r="T42" s="709"/>
      <c r="U42" s="710"/>
      <c r="V42" s="708"/>
      <c r="W42" s="709"/>
      <c r="X42" s="709"/>
      <c r="Y42" s="709"/>
      <c r="Z42" s="710"/>
    </row>
    <row r="43" spans="1:26" ht="22.5" customHeight="1">
      <c r="A43" s="179"/>
      <c r="B43" s="717" t="s">
        <v>1059</v>
      </c>
      <c r="C43" s="718"/>
      <c r="D43" s="718"/>
      <c r="E43" s="718"/>
      <c r="F43" s="718"/>
      <c r="G43" s="719"/>
      <c r="H43" s="749" t="str">
        <f>'ชื่อ พขร.'!D9</f>
        <v>นายวัชระ อินต๊ะวงศ์</v>
      </c>
      <c r="I43" s="750"/>
      <c r="J43" s="750"/>
      <c r="K43" s="750"/>
      <c r="L43" s="750"/>
      <c r="M43" s="750"/>
      <c r="N43" s="751"/>
      <c r="O43" s="188"/>
      <c r="P43" s="177">
        <v>14</v>
      </c>
      <c r="Q43" s="758" t="s">
        <v>360</v>
      </c>
      <c r="R43" s="738"/>
      <c r="S43" s="738"/>
      <c r="T43" s="738"/>
      <c r="U43" s="738"/>
      <c r="V43" s="738"/>
      <c r="W43" s="738"/>
      <c r="X43" s="738"/>
      <c r="Y43" s="738"/>
      <c r="Z43" s="739"/>
    </row>
    <row r="44" spans="1:26">
      <c r="A44" s="184"/>
      <c r="B44" s="720" t="s">
        <v>52</v>
      </c>
      <c r="C44" s="721"/>
      <c r="D44" s="721"/>
      <c r="E44" s="721"/>
      <c r="F44" s="721"/>
      <c r="G44" s="722"/>
      <c r="H44" s="732" t="s">
        <v>358</v>
      </c>
      <c r="I44" s="733"/>
      <c r="J44" s="733"/>
      <c r="K44" s="733"/>
      <c r="L44" s="733"/>
      <c r="M44" s="733"/>
      <c r="N44" s="734"/>
      <c r="O44" s="182"/>
      <c r="P44" s="179"/>
      <c r="Q44" s="774" t="s">
        <v>1255</v>
      </c>
      <c r="R44" s="775"/>
      <c r="S44" s="775"/>
      <c r="T44" s="775"/>
      <c r="U44" s="776"/>
      <c r="V44" s="603"/>
      <c r="W44" s="604"/>
      <c r="X44" s="604" t="str">
        <f>'ชื่อ พขร.'!D18</f>
        <v>นายอาแชะ</v>
      </c>
      <c r="Y44" s="604"/>
      <c r="Z44" s="605"/>
    </row>
    <row r="45" spans="1:26" ht="22.5" customHeight="1">
      <c r="A45" s="190"/>
      <c r="B45" s="723" t="s">
        <v>181</v>
      </c>
      <c r="C45" s="724"/>
      <c r="D45" s="724"/>
      <c r="E45" s="725"/>
      <c r="F45" s="723" t="s">
        <v>1247</v>
      </c>
      <c r="G45" s="724"/>
      <c r="H45" s="724"/>
      <c r="I45" s="724"/>
      <c r="J45" s="725"/>
      <c r="K45" s="723" t="s">
        <v>1248</v>
      </c>
      <c r="L45" s="724"/>
      <c r="M45" s="724"/>
      <c r="N45" s="725"/>
      <c r="O45" s="182"/>
      <c r="P45" s="184"/>
      <c r="Q45" s="777" t="s">
        <v>316</v>
      </c>
      <c r="R45" s="778"/>
      <c r="S45" s="778"/>
      <c r="T45" s="778"/>
      <c r="U45" s="779"/>
      <c r="V45" s="185"/>
      <c r="W45" s="189"/>
      <c r="X45" s="186"/>
      <c r="Y45" s="173" t="s">
        <v>494</v>
      </c>
      <c r="Z45" s="187"/>
    </row>
    <row r="46" spans="1:26">
      <c r="A46" s="190"/>
      <c r="B46" s="729" t="s">
        <v>98</v>
      </c>
      <c r="C46" s="730"/>
      <c r="D46" s="730"/>
      <c r="E46" s="731"/>
      <c r="F46" s="729" t="s">
        <v>98</v>
      </c>
      <c r="G46" s="730"/>
      <c r="H46" s="730"/>
      <c r="I46" s="730"/>
      <c r="J46" s="731"/>
      <c r="K46" s="729" t="s">
        <v>98</v>
      </c>
      <c r="L46" s="730"/>
      <c r="M46" s="730"/>
      <c r="N46" s="731"/>
      <c r="O46" s="188"/>
      <c r="P46" s="184"/>
      <c r="Q46" s="723" t="s">
        <v>213</v>
      </c>
      <c r="R46" s="724"/>
      <c r="S46" s="725"/>
      <c r="T46" s="723" t="s">
        <v>1256</v>
      </c>
      <c r="U46" s="724"/>
      <c r="V46" s="724"/>
      <c r="W46" s="725"/>
      <c r="X46" s="723" t="s">
        <v>310</v>
      </c>
      <c r="Y46" s="724"/>
      <c r="Z46" s="725"/>
    </row>
    <row r="47" spans="1:26" ht="22.5" customHeight="1">
      <c r="A47" s="190"/>
      <c r="B47" s="723" t="s">
        <v>304</v>
      </c>
      <c r="C47" s="724"/>
      <c r="D47" s="724"/>
      <c r="E47" s="724"/>
      <c r="F47" s="724"/>
      <c r="G47" s="725"/>
      <c r="H47" s="180"/>
      <c r="I47" s="180"/>
      <c r="J47" s="180"/>
      <c r="K47" s="180"/>
      <c r="L47" s="180"/>
      <c r="M47" s="180"/>
      <c r="N47" s="181"/>
      <c r="O47" s="182"/>
      <c r="P47" s="184"/>
      <c r="Q47" s="729" t="s">
        <v>98</v>
      </c>
      <c r="R47" s="730"/>
      <c r="S47" s="731"/>
      <c r="T47" s="729" t="s">
        <v>98</v>
      </c>
      <c r="U47" s="730"/>
      <c r="V47" s="730"/>
      <c r="W47" s="731"/>
      <c r="X47" s="729" t="s">
        <v>98</v>
      </c>
      <c r="Y47" s="730"/>
      <c r="Z47" s="731"/>
    </row>
    <row r="48" spans="1:26" ht="22.5" customHeight="1">
      <c r="A48" s="195"/>
      <c r="B48" s="708" t="s">
        <v>98</v>
      </c>
      <c r="C48" s="709"/>
      <c r="D48" s="709"/>
      <c r="E48" s="709"/>
      <c r="F48" s="709"/>
      <c r="G48" s="710"/>
      <c r="H48" s="609"/>
      <c r="I48" s="610"/>
      <c r="J48" s="610"/>
      <c r="K48" s="610"/>
      <c r="L48" s="610"/>
      <c r="M48" s="610"/>
      <c r="N48" s="611"/>
      <c r="O48" s="188"/>
      <c r="P48" s="179"/>
      <c r="Q48" s="723" t="s">
        <v>1257</v>
      </c>
      <c r="R48" s="724"/>
      <c r="S48" s="724"/>
      <c r="T48" s="724"/>
      <c r="U48" s="725"/>
      <c r="V48" s="180"/>
      <c r="W48" s="180"/>
      <c r="X48" s="180"/>
      <c r="Y48" s="180"/>
      <c r="Z48" s="181"/>
    </row>
    <row r="49" spans="1:28">
      <c r="A49" s="177">
        <v>6</v>
      </c>
      <c r="B49" s="198" t="s">
        <v>360</v>
      </c>
      <c r="C49" s="612"/>
      <c r="D49" s="612"/>
      <c r="E49" s="612"/>
      <c r="F49" s="612"/>
      <c r="G49" s="612"/>
      <c r="H49" s="612"/>
      <c r="I49" s="612"/>
      <c r="J49" s="612"/>
      <c r="K49" s="612" t="s">
        <v>381</v>
      </c>
      <c r="L49" s="612"/>
      <c r="M49" s="612"/>
      <c r="N49" s="613"/>
      <c r="O49" s="182"/>
      <c r="P49" s="194"/>
      <c r="Q49" s="708" t="s">
        <v>98</v>
      </c>
      <c r="R49" s="709"/>
      <c r="S49" s="709"/>
      <c r="T49" s="709"/>
      <c r="U49" s="710"/>
      <c r="V49" s="708"/>
      <c r="W49" s="709"/>
      <c r="X49" s="709"/>
      <c r="Y49" s="709"/>
      <c r="Z49" s="710"/>
    </row>
    <row r="50" spans="1:28">
      <c r="A50" s="179"/>
      <c r="B50" s="723" t="s">
        <v>321</v>
      </c>
      <c r="C50" s="724"/>
      <c r="D50" s="724"/>
      <c r="E50" s="724"/>
      <c r="F50" s="724"/>
      <c r="G50" s="725"/>
      <c r="H50" s="749" t="str">
        <f>'ชื่อ พขร.'!D10</f>
        <v>นายพยุงศักดิ์ จันโย</v>
      </c>
      <c r="I50" s="750"/>
      <c r="J50" s="750"/>
      <c r="K50" s="750"/>
      <c r="L50" s="750"/>
      <c r="M50" s="750"/>
      <c r="N50" s="751"/>
      <c r="O50" s="182"/>
      <c r="P50" s="625">
        <v>16</v>
      </c>
      <c r="Q50" s="626" t="s">
        <v>364</v>
      </c>
      <c r="R50" s="630"/>
      <c r="S50" s="630"/>
      <c r="T50" s="627"/>
      <c r="U50" s="627"/>
      <c r="V50" s="627"/>
      <c r="W50" s="627"/>
      <c r="X50" s="627"/>
      <c r="Y50" s="627"/>
      <c r="Z50" s="628"/>
    </row>
    <row r="51" spans="1:28">
      <c r="A51" s="184"/>
      <c r="B51" s="726" t="s">
        <v>316</v>
      </c>
      <c r="C51" s="727"/>
      <c r="D51" s="727"/>
      <c r="E51" s="727"/>
      <c r="F51" s="727"/>
      <c r="G51" s="728"/>
      <c r="H51" s="732" t="s">
        <v>358</v>
      </c>
      <c r="I51" s="733"/>
      <c r="J51" s="733"/>
      <c r="K51" s="733"/>
      <c r="L51" s="733"/>
      <c r="M51" s="733"/>
      <c r="N51" s="734"/>
      <c r="P51" s="179"/>
      <c r="Q51" s="723" t="s">
        <v>32</v>
      </c>
      <c r="R51" s="724"/>
      <c r="S51" s="724"/>
      <c r="T51" s="724"/>
      <c r="U51" s="725"/>
      <c r="V51" s="180"/>
      <c r="W51" s="180"/>
      <c r="X51" s="183" t="str">
        <f>'ชื่อ พขร.'!D20</f>
        <v>นายอุดมศักดิ์ แก้วดำ</v>
      </c>
      <c r="Y51" s="226"/>
      <c r="Z51" s="181"/>
    </row>
    <row r="52" spans="1:28">
      <c r="A52" s="179"/>
      <c r="B52" s="723" t="s">
        <v>1249</v>
      </c>
      <c r="C52" s="724"/>
      <c r="D52" s="724"/>
      <c r="E52" s="725"/>
      <c r="F52" s="723" t="s">
        <v>290</v>
      </c>
      <c r="G52" s="724"/>
      <c r="H52" s="724"/>
      <c r="I52" s="724"/>
      <c r="J52" s="725"/>
      <c r="K52" s="723" t="s">
        <v>150</v>
      </c>
      <c r="L52" s="724"/>
      <c r="M52" s="724"/>
      <c r="N52" s="725"/>
      <c r="P52" s="184"/>
      <c r="Q52" s="726" t="s">
        <v>316</v>
      </c>
      <c r="R52" s="727"/>
      <c r="S52" s="727"/>
      <c r="T52" s="727"/>
      <c r="U52" s="728"/>
      <c r="V52" s="185"/>
      <c r="W52" s="189"/>
      <c r="X52" s="186"/>
      <c r="Y52" s="173" t="s">
        <v>358</v>
      </c>
      <c r="Z52" s="187"/>
    </row>
    <row r="53" spans="1:28">
      <c r="A53" s="195"/>
      <c r="B53" s="729" t="s">
        <v>98</v>
      </c>
      <c r="C53" s="730"/>
      <c r="D53" s="730"/>
      <c r="E53" s="731"/>
      <c r="F53" s="729" t="s">
        <v>98</v>
      </c>
      <c r="G53" s="730"/>
      <c r="H53" s="730"/>
      <c r="I53" s="730"/>
      <c r="J53" s="731"/>
      <c r="K53" s="729" t="s">
        <v>98</v>
      </c>
      <c r="L53" s="730"/>
      <c r="M53" s="730"/>
      <c r="N53" s="731"/>
      <c r="P53" s="179"/>
      <c r="Q53" s="717" t="s">
        <v>1513</v>
      </c>
      <c r="R53" s="718"/>
      <c r="S53" s="719"/>
      <c r="T53" s="717" t="s">
        <v>539</v>
      </c>
      <c r="U53" s="718"/>
      <c r="V53" s="718"/>
      <c r="W53" s="719"/>
      <c r="X53" s="717" t="s">
        <v>539</v>
      </c>
      <c r="Y53" s="718"/>
      <c r="Z53" s="719"/>
    </row>
    <row r="54" spans="1:28">
      <c r="A54" s="190"/>
      <c r="B54" s="723" t="s">
        <v>1250</v>
      </c>
      <c r="C54" s="724"/>
      <c r="D54" s="724"/>
      <c r="E54" s="724"/>
      <c r="F54" s="724"/>
      <c r="G54" s="725"/>
      <c r="H54" s="180"/>
      <c r="I54" s="180"/>
      <c r="J54" s="180"/>
      <c r="K54" s="180"/>
      <c r="L54" s="180"/>
      <c r="M54" s="180"/>
      <c r="N54" s="181"/>
      <c r="P54" s="197"/>
      <c r="Q54" s="742" t="s">
        <v>52</v>
      </c>
      <c r="R54" s="743"/>
      <c r="S54" s="744"/>
      <c r="T54" s="742" t="s">
        <v>52</v>
      </c>
      <c r="U54" s="743"/>
      <c r="V54" s="743"/>
      <c r="W54" s="744"/>
      <c r="X54" s="742" t="s">
        <v>52</v>
      </c>
      <c r="Y54" s="743"/>
      <c r="Z54" s="744"/>
    </row>
    <row r="55" spans="1:28">
      <c r="A55" s="192"/>
      <c r="B55" s="708" t="s">
        <v>98</v>
      </c>
      <c r="C55" s="709"/>
      <c r="D55" s="709"/>
      <c r="E55" s="709"/>
      <c r="F55" s="709"/>
      <c r="G55" s="710"/>
      <c r="H55" s="609"/>
      <c r="I55" s="610"/>
      <c r="J55" s="610"/>
      <c r="K55" s="610"/>
      <c r="L55" s="610"/>
      <c r="M55" s="610"/>
      <c r="N55" s="611"/>
      <c r="P55" s="246"/>
      <c r="Q55" s="770"/>
      <c r="R55" s="770"/>
      <c r="S55" s="770"/>
      <c r="T55" s="770"/>
      <c r="U55" s="770"/>
      <c r="V55" s="247"/>
      <c r="W55" s="247"/>
      <c r="X55" s="247"/>
      <c r="Y55" s="247"/>
      <c r="Z55" s="182"/>
    </row>
    <row r="56" spans="1:28">
      <c r="A56" s="214">
        <v>7</v>
      </c>
      <c r="B56" s="639" t="s">
        <v>360</v>
      </c>
      <c r="C56" s="617"/>
      <c r="D56" s="617"/>
      <c r="E56" s="617"/>
      <c r="F56" s="617"/>
      <c r="G56" s="617"/>
      <c r="H56" s="617"/>
      <c r="I56" s="619"/>
      <c r="J56" s="619"/>
      <c r="K56" s="619" t="s">
        <v>381</v>
      </c>
      <c r="L56" s="619"/>
      <c r="M56" s="619"/>
      <c r="N56" s="618"/>
      <c r="P56" s="633"/>
      <c r="Q56" s="752"/>
      <c r="R56" s="752"/>
      <c r="S56" s="752"/>
      <c r="T56" s="752"/>
      <c r="U56" s="752"/>
      <c r="V56" s="752"/>
      <c r="W56" s="752"/>
      <c r="X56" s="752"/>
      <c r="Y56" s="752"/>
      <c r="Z56" s="752"/>
      <c r="AB56" s="247"/>
    </row>
    <row r="57" spans="1:28">
      <c r="A57" s="215"/>
      <c r="B57" s="705" t="s">
        <v>207</v>
      </c>
      <c r="C57" s="706"/>
      <c r="D57" s="706"/>
      <c r="E57" s="706"/>
      <c r="F57" s="706"/>
      <c r="G57" s="707"/>
      <c r="H57" s="216"/>
      <c r="I57" s="530"/>
      <c r="J57" s="530"/>
      <c r="K57" s="531"/>
      <c r="L57" s="531" t="str">
        <f>'ชื่อ พขร.'!D11</f>
        <v>นายอนันต์ วงค์กันทะ</v>
      </c>
      <c r="M57" s="532"/>
      <c r="N57" s="533"/>
      <c r="P57" s="635"/>
      <c r="Q57" s="636"/>
      <c r="R57" s="636"/>
      <c r="S57" s="636"/>
      <c r="T57" s="637"/>
      <c r="U57" s="637"/>
      <c r="V57" s="637"/>
      <c r="W57" s="637"/>
      <c r="X57" s="637"/>
      <c r="Y57" s="637"/>
      <c r="Z57" s="637"/>
    </row>
    <row r="58" spans="1:28">
      <c r="A58" s="218"/>
      <c r="B58" s="726" t="s">
        <v>316</v>
      </c>
      <c r="C58" s="727"/>
      <c r="D58" s="727"/>
      <c r="E58" s="727"/>
      <c r="F58" s="727"/>
      <c r="G58" s="728"/>
      <c r="H58" s="615"/>
      <c r="I58" s="620"/>
      <c r="J58" s="620"/>
      <c r="K58" s="620"/>
      <c r="L58" s="510"/>
      <c r="M58" s="227" t="s">
        <v>358</v>
      </c>
      <c r="N58" s="222"/>
      <c r="P58" s="246"/>
      <c r="Q58" s="770"/>
      <c r="R58" s="770"/>
      <c r="S58" s="770"/>
      <c r="T58" s="770"/>
      <c r="U58" s="770"/>
      <c r="V58" s="247"/>
      <c r="W58" s="247"/>
      <c r="X58" s="183"/>
      <c r="Y58" s="638"/>
      <c r="Z58" s="182"/>
    </row>
    <row r="59" spans="1:28">
      <c r="A59" s="215"/>
      <c r="B59" s="705" t="s">
        <v>1251</v>
      </c>
      <c r="C59" s="706"/>
      <c r="D59" s="706"/>
      <c r="E59" s="707"/>
      <c r="F59" s="705" t="s">
        <v>1252</v>
      </c>
      <c r="G59" s="706"/>
      <c r="H59" s="706"/>
      <c r="I59" s="706"/>
      <c r="J59" s="707"/>
      <c r="K59" s="705" t="s">
        <v>217</v>
      </c>
      <c r="L59" s="706"/>
      <c r="M59" s="706"/>
      <c r="N59" s="707"/>
      <c r="P59" s="633"/>
      <c r="Q59" s="780"/>
      <c r="R59" s="780"/>
      <c r="S59" s="780"/>
      <c r="T59" s="780"/>
      <c r="U59" s="780"/>
      <c r="V59" s="633"/>
      <c r="W59" s="634"/>
      <c r="X59" s="188"/>
      <c r="Y59" s="248"/>
      <c r="Z59" s="188"/>
    </row>
    <row r="60" spans="1:28">
      <c r="A60" s="219"/>
      <c r="B60" s="729" t="s">
        <v>98</v>
      </c>
      <c r="C60" s="730"/>
      <c r="D60" s="730"/>
      <c r="E60" s="731"/>
      <c r="F60" s="729" t="s">
        <v>98</v>
      </c>
      <c r="G60" s="730"/>
      <c r="H60" s="730"/>
      <c r="I60" s="730"/>
      <c r="J60" s="731"/>
      <c r="K60" s="729" t="s">
        <v>98</v>
      </c>
      <c r="L60" s="730"/>
      <c r="M60" s="730"/>
      <c r="N60" s="731"/>
      <c r="P60" s="246"/>
      <c r="Q60" s="770"/>
      <c r="R60" s="770"/>
      <c r="S60" s="770"/>
      <c r="T60" s="770"/>
      <c r="U60" s="770"/>
      <c r="V60" s="770"/>
      <c r="W60" s="770"/>
      <c r="X60" s="770"/>
      <c r="Y60" s="770"/>
      <c r="Z60" s="770"/>
    </row>
    <row r="61" spans="1:28">
      <c r="A61" s="220"/>
      <c r="B61" s="705" t="s">
        <v>260</v>
      </c>
      <c r="C61" s="706"/>
      <c r="D61" s="706"/>
      <c r="E61" s="706"/>
      <c r="F61" s="706"/>
      <c r="G61" s="707"/>
      <c r="H61" s="711" t="s">
        <v>510</v>
      </c>
      <c r="I61" s="712"/>
      <c r="J61" s="712"/>
      <c r="K61" s="712"/>
      <c r="L61" s="712"/>
      <c r="M61" s="712"/>
      <c r="N61" s="713"/>
      <c r="P61" s="246"/>
      <c r="Q61" s="772"/>
      <c r="R61" s="772"/>
      <c r="S61" s="772"/>
      <c r="T61" s="772"/>
      <c r="U61" s="772"/>
      <c r="V61" s="772"/>
      <c r="W61" s="772"/>
      <c r="X61" s="773"/>
      <c r="Y61" s="773"/>
      <c r="Z61" s="773"/>
    </row>
    <row r="62" spans="1:28">
      <c r="A62" s="221"/>
      <c r="B62" s="708" t="s">
        <v>98</v>
      </c>
      <c r="C62" s="709"/>
      <c r="D62" s="709"/>
      <c r="E62" s="709"/>
      <c r="F62" s="709"/>
      <c r="G62" s="710"/>
      <c r="H62" s="714" t="s">
        <v>52</v>
      </c>
      <c r="I62" s="715"/>
      <c r="J62" s="715"/>
      <c r="K62" s="715"/>
      <c r="L62" s="715"/>
      <c r="M62" s="715"/>
      <c r="N62" s="716"/>
      <c r="P62" s="633"/>
      <c r="Q62" s="771"/>
      <c r="R62" s="771"/>
      <c r="S62" s="771"/>
      <c r="T62" s="771"/>
      <c r="U62" s="771"/>
      <c r="V62" s="633"/>
      <c r="W62" s="634"/>
      <c r="X62" s="188"/>
      <c r="Y62" s="248"/>
      <c r="Z62" s="188"/>
    </row>
    <row r="63" spans="1:28" ht="21" customHeight="1">
      <c r="A63" s="631"/>
      <c r="B63" s="754"/>
      <c r="C63" s="754"/>
      <c r="D63" s="754"/>
      <c r="E63" s="754"/>
      <c r="F63" s="754"/>
      <c r="G63" s="754"/>
      <c r="H63" s="629"/>
      <c r="I63" s="629"/>
      <c r="J63" s="629"/>
      <c r="K63" s="629"/>
      <c r="L63" s="629"/>
      <c r="M63" s="629"/>
      <c r="N63" s="629"/>
      <c r="P63" s="246"/>
      <c r="Q63" s="770"/>
      <c r="R63" s="770"/>
      <c r="S63" s="770"/>
      <c r="T63" s="770"/>
      <c r="U63" s="770"/>
      <c r="V63" s="770"/>
      <c r="W63" s="770"/>
      <c r="X63" s="770"/>
      <c r="Y63" s="770"/>
      <c r="Z63" s="770"/>
    </row>
    <row r="64" spans="1:28">
      <c r="A64" s="631"/>
      <c r="B64" s="752"/>
      <c r="C64" s="752"/>
      <c r="D64" s="752"/>
      <c r="E64" s="752"/>
      <c r="F64" s="752"/>
      <c r="G64" s="752"/>
      <c r="H64" s="753"/>
      <c r="I64" s="753"/>
      <c r="J64" s="753"/>
      <c r="K64" s="753"/>
      <c r="L64" s="632"/>
      <c r="M64" s="632"/>
      <c r="N64" s="632"/>
      <c r="P64" s="246"/>
      <c r="Q64" s="772"/>
      <c r="R64" s="772"/>
      <c r="S64" s="772"/>
      <c r="T64" s="772"/>
      <c r="U64" s="772"/>
      <c r="V64" s="772"/>
      <c r="W64" s="772"/>
      <c r="X64" s="773"/>
      <c r="Y64" s="773"/>
      <c r="Z64" s="773"/>
    </row>
    <row r="65" spans="1:26"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</row>
    <row r="68" spans="1:26" ht="25.15" customHeight="1"/>
    <row r="69" spans="1:26" ht="25.5" customHeight="1"/>
    <row r="75" spans="1:26" s="159" customFormat="1">
      <c r="A75" s="172"/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</row>
    <row r="76" spans="1:26" s="159" customFormat="1">
      <c r="A76" s="214">
        <v>8</v>
      </c>
      <c r="B76" s="759" t="s">
        <v>360</v>
      </c>
      <c r="C76" s="760"/>
      <c r="D76" s="760"/>
      <c r="E76" s="760"/>
      <c r="F76" s="760"/>
      <c r="G76" s="760"/>
      <c r="H76" s="760"/>
      <c r="I76" s="760"/>
      <c r="J76" s="760"/>
      <c r="K76" s="760" t="s">
        <v>381</v>
      </c>
      <c r="L76" s="760"/>
      <c r="M76" s="760"/>
      <c r="N76" s="761"/>
      <c r="O76" s="170"/>
      <c r="P76" s="177">
        <v>9</v>
      </c>
      <c r="Q76" s="758" t="s">
        <v>360</v>
      </c>
      <c r="R76" s="738"/>
      <c r="S76" s="738"/>
      <c r="T76" s="738"/>
      <c r="U76" s="738"/>
      <c r="V76" s="738"/>
      <c r="W76" s="738"/>
      <c r="X76" s="738"/>
      <c r="Y76" s="738"/>
      <c r="Z76" s="739"/>
    </row>
    <row r="77" spans="1:26" s="159" customFormat="1">
      <c r="A77" s="215"/>
      <c r="B77" s="705" t="s">
        <v>331</v>
      </c>
      <c r="C77" s="706"/>
      <c r="D77" s="706"/>
      <c r="E77" s="706"/>
      <c r="F77" s="706"/>
      <c r="G77" s="707"/>
      <c r="H77" s="216"/>
      <c r="I77" s="216"/>
      <c r="J77" s="216"/>
      <c r="K77" s="223"/>
      <c r="L77" s="223"/>
      <c r="M77" s="224"/>
      <c r="N77" s="225"/>
      <c r="O77" s="170"/>
      <c r="P77" s="179"/>
      <c r="Q77" s="746" t="s">
        <v>104</v>
      </c>
      <c r="R77" s="747"/>
      <c r="S77" s="747"/>
      <c r="T77" s="747"/>
      <c r="U77" s="748"/>
      <c r="V77" s="603"/>
      <c r="W77" s="604"/>
      <c r="X77" s="604"/>
      <c r="Y77" s="604"/>
      <c r="Z77" s="605"/>
    </row>
    <row r="78" spans="1:26" s="159" customFormat="1">
      <c r="A78" s="218"/>
      <c r="B78" s="726" t="s">
        <v>316</v>
      </c>
      <c r="C78" s="727"/>
      <c r="D78" s="727"/>
      <c r="E78" s="727"/>
      <c r="F78" s="727"/>
      <c r="G78" s="728"/>
      <c r="H78" s="726"/>
      <c r="I78" s="727"/>
      <c r="J78" s="727"/>
      <c r="K78" s="727"/>
      <c r="L78" s="510"/>
      <c r="M78" s="173" t="s">
        <v>494</v>
      </c>
      <c r="N78" s="222"/>
      <c r="O78" s="170"/>
      <c r="P78" s="184"/>
      <c r="Q78" s="708" t="s">
        <v>98</v>
      </c>
      <c r="R78" s="709"/>
      <c r="S78" s="709"/>
      <c r="T78" s="709"/>
      <c r="U78" s="710"/>
      <c r="V78" s="185"/>
      <c r="W78" s="189"/>
      <c r="X78" s="186"/>
      <c r="Y78" s="173" t="s">
        <v>494</v>
      </c>
      <c r="Z78" s="187"/>
    </row>
    <row r="79" spans="1:26" s="159" customFormat="1">
      <c r="A79" s="215"/>
      <c r="B79" s="705" t="s">
        <v>1253</v>
      </c>
      <c r="C79" s="706"/>
      <c r="D79" s="706"/>
      <c r="E79" s="707"/>
      <c r="F79" s="705" t="s">
        <v>132</v>
      </c>
      <c r="G79" s="706"/>
      <c r="H79" s="706"/>
      <c r="I79" s="706"/>
      <c r="J79" s="707"/>
      <c r="K79" s="705" t="s">
        <v>116</v>
      </c>
      <c r="L79" s="706"/>
      <c r="M79" s="706"/>
      <c r="N79" s="707"/>
      <c r="O79" s="170"/>
      <c r="P79" s="190"/>
      <c r="Q79" s="723" t="s">
        <v>264</v>
      </c>
      <c r="R79" s="724"/>
      <c r="S79" s="725"/>
      <c r="T79" s="723" t="s">
        <v>314</v>
      </c>
      <c r="U79" s="724"/>
      <c r="V79" s="724"/>
      <c r="W79" s="725"/>
      <c r="X79" s="723" t="s">
        <v>20</v>
      </c>
      <c r="Y79" s="724"/>
      <c r="Z79" s="725"/>
    </row>
    <row r="80" spans="1:26" s="159" customFormat="1">
      <c r="A80" s="219"/>
      <c r="B80" s="729" t="s">
        <v>98</v>
      </c>
      <c r="C80" s="730"/>
      <c r="D80" s="730"/>
      <c r="E80" s="731"/>
      <c r="F80" s="729" t="s">
        <v>98</v>
      </c>
      <c r="G80" s="730"/>
      <c r="H80" s="730"/>
      <c r="I80" s="730"/>
      <c r="J80" s="731"/>
      <c r="K80" s="729" t="s">
        <v>98</v>
      </c>
      <c r="L80" s="730"/>
      <c r="M80" s="730"/>
      <c r="N80" s="731"/>
      <c r="O80" s="170"/>
      <c r="P80" s="191"/>
      <c r="Q80" s="729" t="s">
        <v>98</v>
      </c>
      <c r="R80" s="730"/>
      <c r="S80" s="731"/>
      <c r="T80" s="729" t="s">
        <v>98</v>
      </c>
      <c r="U80" s="730"/>
      <c r="V80" s="730"/>
      <c r="W80" s="731"/>
      <c r="X80" s="729" t="s">
        <v>98</v>
      </c>
      <c r="Y80" s="730"/>
      <c r="Z80" s="731"/>
    </row>
    <row r="81" spans="1:26" s="159" customFormat="1">
      <c r="A81" s="220"/>
      <c r="B81" s="705" t="s">
        <v>1254</v>
      </c>
      <c r="C81" s="706"/>
      <c r="D81" s="706"/>
      <c r="E81" s="706"/>
      <c r="F81" s="706"/>
      <c r="G81" s="707"/>
      <c r="H81" s="216"/>
      <c r="I81" s="216"/>
      <c r="J81" s="216"/>
      <c r="K81" s="216"/>
      <c r="L81" s="216"/>
      <c r="M81" s="216"/>
      <c r="N81" s="217"/>
      <c r="O81" s="170"/>
      <c r="P81" s="190"/>
      <c r="Q81" s="723" t="s">
        <v>207</v>
      </c>
      <c r="R81" s="724"/>
      <c r="S81" s="724"/>
      <c r="T81" s="724"/>
      <c r="U81" s="725"/>
      <c r="V81" s="180"/>
      <c r="W81" s="180"/>
      <c r="X81" s="180"/>
      <c r="Y81" s="180"/>
      <c r="Z81" s="181"/>
    </row>
    <row r="82" spans="1:26" s="159" customFormat="1">
      <c r="A82" s="221"/>
      <c r="B82" s="708" t="s">
        <v>98</v>
      </c>
      <c r="C82" s="709"/>
      <c r="D82" s="709"/>
      <c r="E82" s="709"/>
      <c r="F82" s="709"/>
      <c r="G82" s="710"/>
      <c r="H82" s="768"/>
      <c r="I82" s="769"/>
      <c r="J82" s="769"/>
      <c r="K82" s="769"/>
      <c r="L82" s="534"/>
      <c r="M82" s="534"/>
      <c r="N82" s="535"/>
      <c r="O82" s="170"/>
      <c r="P82" s="179"/>
      <c r="Q82" s="708" t="s">
        <v>98</v>
      </c>
      <c r="R82" s="709"/>
      <c r="S82" s="709"/>
      <c r="T82" s="709"/>
      <c r="U82" s="710"/>
      <c r="V82" s="708"/>
      <c r="W82" s="709"/>
      <c r="X82" s="709"/>
      <c r="Y82" s="709"/>
      <c r="Z82" s="710"/>
    </row>
    <row r="83" spans="1:26" s="159" customFormat="1">
      <c r="A83" s="172"/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7">
        <v>10</v>
      </c>
      <c r="Q83" s="758" t="s">
        <v>360</v>
      </c>
      <c r="R83" s="738"/>
      <c r="S83" s="738"/>
      <c r="T83" s="738"/>
      <c r="U83" s="738"/>
      <c r="V83" s="738"/>
      <c r="W83" s="738"/>
      <c r="X83" s="738"/>
      <c r="Y83" s="738"/>
      <c r="Z83" s="739"/>
    </row>
    <row r="84" spans="1:26" s="159" customFormat="1">
      <c r="A84" s="172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9"/>
      <c r="Q84" s="762" t="s">
        <v>1255</v>
      </c>
      <c r="R84" s="763"/>
      <c r="S84" s="763"/>
      <c r="T84" s="763"/>
      <c r="U84" s="764"/>
      <c r="V84" s="603"/>
      <c r="W84" s="604"/>
      <c r="X84" s="604" t="e">
        <f>'ชื่อ พขร.'!#REF!</f>
        <v>#REF!</v>
      </c>
      <c r="Y84" s="604"/>
      <c r="Z84" s="605"/>
    </row>
    <row r="85" spans="1:26" s="159" customFormat="1">
      <c r="A85" s="172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84"/>
      <c r="Q85" s="765" t="s">
        <v>316</v>
      </c>
      <c r="R85" s="766"/>
      <c r="S85" s="766"/>
      <c r="T85" s="766"/>
      <c r="U85" s="767"/>
      <c r="V85" s="185"/>
      <c r="W85" s="189"/>
      <c r="X85" s="186"/>
      <c r="Y85" s="173" t="s">
        <v>494</v>
      </c>
      <c r="Z85" s="187"/>
    </row>
    <row r="86" spans="1:26" s="159" customFormat="1">
      <c r="A86" s="172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84"/>
      <c r="Q86" s="723" t="s">
        <v>213</v>
      </c>
      <c r="R86" s="724"/>
      <c r="S86" s="725"/>
      <c r="T86" s="723" t="s">
        <v>1256</v>
      </c>
      <c r="U86" s="724"/>
      <c r="V86" s="724"/>
      <c r="W86" s="725"/>
      <c r="X86" s="723" t="s">
        <v>310</v>
      </c>
      <c r="Y86" s="724"/>
      <c r="Z86" s="725"/>
    </row>
    <row r="87" spans="1:26">
      <c r="P87" s="184"/>
      <c r="Q87" s="729" t="s">
        <v>98</v>
      </c>
      <c r="R87" s="730"/>
      <c r="S87" s="731"/>
      <c r="T87" s="729" t="s">
        <v>98</v>
      </c>
      <c r="U87" s="730"/>
      <c r="V87" s="730"/>
      <c r="W87" s="731"/>
      <c r="X87" s="729" t="s">
        <v>98</v>
      </c>
      <c r="Y87" s="730"/>
      <c r="Z87" s="731"/>
    </row>
    <row r="88" spans="1:26">
      <c r="P88" s="179"/>
      <c r="Q88" s="723" t="s">
        <v>1257</v>
      </c>
      <c r="R88" s="724"/>
      <c r="S88" s="724"/>
      <c r="T88" s="724"/>
      <c r="U88" s="725"/>
      <c r="V88" s="180"/>
      <c r="W88" s="180"/>
      <c r="X88" s="180"/>
      <c r="Y88" s="180"/>
      <c r="Z88" s="181"/>
    </row>
    <row r="89" spans="1:26">
      <c r="P89" s="194"/>
      <c r="Q89" s="708" t="s">
        <v>98</v>
      </c>
      <c r="R89" s="709"/>
      <c r="S89" s="709"/>
      <c r="T89" s="709"/>
      <c r="U89" s="710"/>
      <c r="V89" s="708"/>
      <c r="W89" s="709"/>
      <c r="X89" s="709"/>
      <c r="Y89" s="709"/>
      <c r="Z89" s="710"/>
    </row>
    <row r="90" spans="1:26">
      <c r="P90" s="177">
        <v>11</v>
      </c>
      <c r="Q90" s="758" t="s">
        <v>360</v>
      </c>
      <c r="R90" s="738"/>
      <c r="S90" s="738"/>
      <c r="T90" s="738"/>
      <c r="U90" s="738"/>
      <c r="V90" s="738"/>
      <c r="W90" s="738"/>
      <c r="X90" s="738"/>
      <c r="Y90" s="738"/>
      <c r="Z90" s="739"/>
    </row>
    <row r="91" spans="1:26">
      <c r="P91" s="179"/>
      <c r="Q91" s="723" t="s">
        <v>32</v>
      </c>
      <c r="R91" s="724"/>
      <c r="S91" s="724"/>
      <c r="T91" s="724"/>
      <c r="U91" s="725"/>
      <c r="V91" s="180"/>
      <c r="W91" s="180"/>
      <c r="X91" s="183" t="e">
        <f>'ชื่อ พขร.'!#REF!</f>
        <v>#REF!</v>
      </c>
      <c r="Y91" s="226"/>
      <c r="Z91" s="181"/>
    </row>
    <row r="92" spans="1:26">
      <c r="P92" s="184"/>
      <c r="Q92" s="726" t="s">
        <v>316</v>
      </c>
      <c r="R92" s="727"/>
      <c r="S92" s="727"/>
      <c r="T92" s="727"/>
      <c r="U92" s="728"/>
      <c r="V92" s="185"/>
      <c r="W92" s="189"/>
      <c r="X92" s="186"/>
      <c r="Y92" s="173" t="s">
        <v>494</v>
      </c>
      <c r="Z92" s="187"/>
    </row>
    <row r="93" spans="1:26">
      <c r="P93" s="184"/>
      <c r="Q93" s="723" t="s">
        <v>203</v>
      </c>
      <c r="R93" s="724"/>
      <c r="S93" s="725"/>
      <c r="T93" s="723" t="s">
        <v>123</v>
      </c>
      <c r="U93" s="724"/>
      <c r="V93" s="724"/>
      <c r="W93" s="725"/>
      <c r="X93" s="723" t="s">
        <v>241</v>
      </c>
      <c r="Y93" s="724"/>
      <c r="Z93" s="725"/>
    </row>
    <row r="94" spans="1:26">
      <c r="P94" s="184"/>
      <c r="Q94" s="729" t="s">
        <v>98</v>
      </c>
      <c r="R94" s="730"/>
      <c r="S94" s="731"/>
      <c r="T94" s="729" t="s">
        <v>98</v>
      </c>
      <c r="U94" s="730"/>
      <c r="V94" s="730"/>
      <c r="W94" s="731"/>
      <c r="X94" s="729" t="s">
        <v>98</v>
      </c>
      <c r="Y94" s="730"/>
      <c r="Z94" s="731"/>
    </row>
    <row r="95" spans="1:26">
      <c r="P95" s="179"/>
      <c r="Q95" s="723" t="s">
        <v>178</v>
      </c>
      <c r="R95" s="724"/>
      <c r="S95" s="724"/>
      <c r="T95" s="724"/>
      <c r="U95" s="725"/>
      <c r="V95" s="180"/>
      <c r="W95" s="180"/>
      <c r="X95" s="180"/>
      <c r="Y95" s="180"/>
      <c r="Z95" s="181"/>
    </row>
    <row r="96" spans="1:26">
      <c r="P96" s="194"/>
      <c r="Q96" s="708" t="s">
        <v>98</v>
      </c>
      <c r="R96" s="709"/>
      <c r="S96" s="709"/>
      <c r="T96" s="709"/>
      <c r="U96" s="710"/>
      <c r="V96" s="708"/>
      <c r="W96" s="709"/>
      <c r="X96" s="709"/>
      <c r="Y96" s="709"/>
      <c r="Z96" s="710"/>
    </row>
  </sheetData>
  <mergeCells count="263">
    <mergeCell ref="Q55:U55"/>
    <mergeCell ref="Q56:U56"/>
    <mergeCell ref="V56:Z56"/>
    <mergeCell ref="Q59:U59"/>
    <mergeCell ref="Q60:S60"/>
    <mergeCell ref="T60:W60"/>
    <mergeCell ref="X60:Z60"/>
    <mergeCell ref="Q61:S61"/>
    <mergeCell ref="T61:W61"/>
    <mergeCell ref="X61:Z61"/>
    <mergeCell ref="Q58:U58"/>
    <mergeCell ref="X53:Z53"/>
    <mergeCell ref="Q54:S54"/>
    <mergeCell ref="T54:W54"/>
    <mergeCell ref="X54:Z54"/>
    <mergeCell ref="Q64:S64"/>
    <mergeCell ref="T64:W64"/>
    <mergeCell ref="X64:Z64"/>
    <mergeCell ref="Q36:S36"/>
    <mergeCell ref="T36:W36"/>
    <mergeCell ref="X36:Z36"/>
    <mergeCell ref="Q38:U38"/>
    <mergeCell ref="Q40:S40"/>
    <mergeCell ref="T40:W40"/>
    <mergeCell ref="X40:Z40"/>
    <mergeCell ref="V42:Z42"/>
    <mergeCell ref="Q44:U44"/>
    <mergeCell ref="Q45:U45"/>
    <mergeCell ref="Q46:S46"/>
    <mergeCell ref="T46:W46"/>
    <mergeCell ref="X46:Z46"/>
    <mergeCell ref="Q47:S47"/>
    <mergeCell ref="T47:W47"/>
    <mergeCell ref="X47:Z47"/>
    <mergeCell ref="Q48:U48"/>
    <mergeCell ref="Q94:S94"/>
    <mergeCell ref="T94:W94"/>
    <mergeCell ref="X94:Z94"/>
    <mergeCell ref="Q95:U95"/>
    <mergeCell ref="Q96:U96"/>
    <mergeCell ref="V96:Z96"/>
    <mergeCell ref="Q88:U88"/>
    <mergeCell ref="Q89:U89"/>
    <mergeCell ref="V89:Z89"/>
    <mergeCell ref="Q90:S90"/>
    <mergeCell ref="T90:W90"/>
    <mergeCell ref="X90:Z90"/>
    <mergeCell ref="Q91:U91"/>
    <mergeCell ref="Q92:U92"/>
    <mergeCell ref="Q93:S93"/>
    <mergeCell ref="T93:W93"/>
    <mergeCell ref="X93:Z93"/>
    <mergeCell ref="B80:E80"/>
    <mergeCell ref="F80:J80"/>
    <mergeCell ref="K80:N80"/>
    <mergeCell ref="B81:G81"/>
    <mergeCell ref="B82:G82"/>
    <mergeCell ref="H82:K82"/>
    <mergeCell ref="Q81:U81"/>
    <mergeCell ref="Q82:U82"/>
    <mergeCell ref="V82:Z82"/>
    <mergeCell ref="Q80:S80"/>
    <mergeCell ref="T80:W80"/>
    <mergeCell ref="X80:Z80"/>
    <mergeCell ref="Q84:U84"/>
    <mergeCell ref="Q85:U85"/>
    <mergeCell ref="Q86:S86"/>
    <mergeCell ref="T86:W86"/>
    <mergeCell ref="X86:Z86"/>
    <mergeCell ref="Q87:S87"/>
    <mergeCell ref="T87:W87"/>
    <mergeCell ref="X87:Z87"/>
    <mergeCell ref="Q83:S83"/>
    <mergeCell ref="T83:W83"/>
    <mergeCell ref="X83:Z83"/>
    <mergeCell ref="B77:G77"/>
    <mergeCell ref="B78:G78"/>
    <mergeCell ref="H78:K78"/>
    <mergeCell ref="B79:E79"/>
    <mergeCell ref="F79:J79"/>
    <mergeCell ref="K79:N79"/>
    <mergeCell ref="Q76:S76"/>
    <mergeCell ref="T76:W76"/>
    <mergeCell ref="X76:Z76"/>
    <mergeCell ref="Q77:U77"/>
    <mergeCell ref="Q78:U78"/>
    <mergeCell ref="Q79:S79"/>
    <mergeCell ref="T79:W79"/>
    <mergeCell ref="X79:Z79"/>
    <mergeCell ref="X43:Z43"/>
    <mergeCell ref="Q21:U21"/>
    <mergeCell ref="Q31:U31"/>
    <mergeCell ref="Q33:S33"/>
    <mergeCell ref="T33:W33"/>
    <mergeCell ref="X33:Z33"/>
    <mergeCell ref="Q52:U52"/>
    <mergeCell ref="B76:E76"/>
    <mergeCell ref="F76:J76"/>
    <mergeCell ref="K76:N76"/>
    <mergeCell ref="Q26:U26"/>
    <mergeCell ref="Q28:S28"/>
    <mergeCell ref="T28:W28"/>
    <mergeCell ref="X28:Z28"/>
    <mergeCell ref="Q22:S22"/>
    <mergeCell ref="T22:W22"/>
    <mergeCell ref="X22:Z22"/>
    <mergeCell ref="Q63:S63"/>
    <mergeCell ref="T63:W63"/>
    <mergeCell ref="X63:Z63"/>
    <mergeCell ref="Q62:U62"/>
    <mergeCell ref="Q29:S29"/>
    <mergeCell ref="T29:W29"/>
    <mergeCell ref="X29:Z29"/>
    <mergeCell ref="X12:Z12"/>
    <mergeCell ref="Q25:U25"/>
    <mergeCell ref="Q27:S27"/>
    <mergeCell ref="T27:W27"/>
    <mergeCell ref="X27:Z27"/>
    <mergeCell ref="Q23:S23"/>
    <mergeCell ref="T23:W23"/>
    <mergeCell ref="Q13:S13"/>
    <mergeCell ref="T13:W13"/>
    <mergeCell ref="X13:Z13"/>
    <mergeCell ref="Q16:U16"/>
    <mergeCell ref="Q17:S17"/>
    <mergeCell ref="T17:W17"/>
    <mergeCell ref="X17:Z17"/>
    <mergeCell ref="Q18:S18"/>
    <mergeCell ref="T18:W18"/>
    <mergeCell ref="X18:Z18"/>
    <mergeCell ref="Q20:U20"/>
    <mergeCell ref="Q42:U42"/>
    <mergeCell ref="B36:G36"/>
    <mergeCell ref="B64:G64"/>
    <mergeCell ref="H64:K64"/>
    <mergeCell ref="B63:G63"/>
    <mergeCell ref="B50:G50"/>
    <mergeCell ref="H43:N43"/>
    <mergeCell ref="B43:G43"/>
    <mergeCell ref="B39:E39"/>
    <mergeCell ref="F39:J39"/>
    <mergeCell ref="K39:N39"/>
    <mergeCell ref="B40:G40"/>
    <mergeCell ref="B41:G41"/>
    <mergeCell ref="H41:N41"/>
    <mergeCell ref="H40:N40"/>
    <mergeCell ref="H50:N50"/>
    <mergeCell ref="Q41:U41"/>
    <mergeCell ref="Q43:S43"/>
    <mergeCell ref="T43:W43"/>
    <mergeCell ref="Q51:U51"/>
    <mergeCell ref="Q53:S53"/>
    <mergeCell ref="T53:W53"/>
    <mergeCell ref="Q49:U49"/>
    <mergeCell ref="V49:Z49"/>
    <mergeCell ref="X23:Z23"/>
    <mergeCell ref="B29:G29"/>
    <mergeCell ref="Q37:U37"/>
    <mergeCell ref="B22:G22"/>
    <mergeCell ref="H36:N36"/>
    <mergeCell ref="K18:N18"/>
    <mergeCell ref="F18:J18"/>
    <mergeCell ref="B18:E18"/>
    <mergeCell ref="Q39:S39"/>
    <mergeCell ref="T39:W39"/>
    <mergeCell ref="X39:Z39"/>
    <mergeCell ref="Q30:U30"/>
    <mergeCell ref="Q32:S32"/>
    <mergeCell ref="T32:W32"/>
    <mergeCell ref="X32:Z32"/>
    <mergeCell ref="Q34:U34"/>
    <mergeCell ref="Q35:U35"/>
    <mergeCell ref="V35:Z35"/>
    <mergeCell ref="Q15:U15"/>
    <mergeCell ref="A1:K2"/>
    <mergeCell ref="B9:E9"/>
    <mergeCell ref="F9:J9"/>
    <mergeCell ref="K9:N9"/>
    <mergeCell ref="B11:G11"/>
    <mergeCell ref="Q11:U11"/>
    <mergeCell ref="Q10:U10"/>
    <mergeCell ref="B10:G10"/>
    <mergeCell ref="F12:J12"/>
    <mergeCell ref="B12:E12"/>
    <mergeCell ref="K12:N12"/>
    <mergeCell ref="B13:E13"/>
    <mergeCell ref="F13:J13"/>
    <mergeCell ref="B15:G15"/>
    <mergeCell ref="Q12:S12"/>
    <mergeCell ref="T12:W12"/>
    <mergeCell ref="B16:G16"/>
    <mergeCell ref="K14:N14"/>
    <mergeCell ref="F14:J14"/>
    <mergeCell ref="B14:E14"/>
    <mergeCell ref="B20:G20"/>
    <mergeCell ref="H20:N20"/>
    <mergeCell ref="H19:N19"/>
    <mergeCell ref="B19:G19"/>
    <mergeCell ref="K13:N13"/>
    <mergeCell ref="H23:N23"/>
    <mergeCell ref="B23:G23"/>
    <mergeCell ref="B24:E24"/>
    <mergeCell ref="B25:E25"/>
    <mergeCell ref="F24:J24"/>
    <mergeCell ref="K24:N24"/>
    <mergeCell ref="K25:N25"/>
    <mergeCell ref="F25:J25"/>
    <mergeCell ref="K17:N17"/>
    <mergeCell ref="F17:J17"/>
    <mergeCell ref="B17:E17"/>
    <mergeCell ref="H26:N26"/>
    <mergeCell ref="B26:G26"/>
    <mergeCell ref="B27:G27"/>
    <mergeCell ref="B30:G30"/>
    <mergeCell ref="B31:E31"/>
    <mergeCell ref="F31:J31"/>
    <mergeCell ref="K31:N31"/>
    <mergeCell ref="K32:N32"/>
    <mergeCell ref="F32:J32"/>
    <mergeCell ref="B32:E32"/>
    <mergeCell ref="B33:G33"/>
    <mergeCell ref="H33:N33"/>
    <mergeCell ref="B34:G34"/>
    <mergeCell ref="H34:N34"/>
    <mergeCell ref="H37:N37"/>
    <mergeCell ref="B37:G37"/>
    <mergeCell ref="B38:E38"/>
    <mergeCell ref="F38:J38"/>
    <mergeCell ref="K38:N38"/>
    <mergeCell ref="K53:N53"/>
    <mergeCell ref="B44:G44"/>
    <mergeCell ref="H44:N44"/>
    <mergeCell ref="B45:E45"/>
    <mergeCell ref="B46:E46"/>
    <mergeCell ref="F45:J45"/>
    <mergeCell ref="F46:J46"/>
    <mergeCell ref="K45:N45"/>
    <mergeCell ref="K46:N46"/>
    <mergeCell ref="B47:G47"/>
    <mergeCell ref="B61:G61"/>
    <mergeCell ref="B62:G62"/>
    <mergeCell ref="H61:N61"/>
    <mergeCell ref="H62:N62"/>
    <mergeCell ref="H10:N10"/>
    <mergeCell ref="H11:N11"/>
    <mergeCell ref="B54:G54"/>
    <mergeCell ref="B55:G55"/>
    <mergeCell ref="B57:G57"/>
    <mergeCell ref="B58:G58"/>
    <mergeCell ref="B59:E59"/>
    <mergeCell ref="B60:E60"/>
    <mergeCell ref="F59:J59"/>
    <mergeCell ref="F60:J60"/>
    <mergeCell ref="K59:N59"/>
    <mergeCell ref="K60:N60"/>
    <mergeCell ref="B48:G48"/>
    <mergeCell ref="B51:G51"/>
    <mergeCell ref="H51:N51"/>
    <mergeCell ref="B52:E52"/>
    <mergeCell ref="B53:E53"/>
    <mergeCell ref="F52:J52"/>
    <mergeCell ref="F53:J53"/>
    <mergeCell ref="K52:N52"/>
  </mergeCells>
  <printOptions horizontalCentered="1"/>
  <pageMargins left="0.23622047244094491" right="0.11811023622047245" top="0.31496062992125984" bottom="0.19685039370078741" header="0.31496062992125984" footer="0.31496062992125984"/>
  <pageSetup paperSize="9" scale="58" orientation="portrait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"/>
  <sheetViews>
    <sheetView tabSelected="1" topLeftCell="A23" zoomScaleNormal="100" workbookViewId="0">
      <selection activeCell="P135" sqref="P135"/>
    </sheetView>
  </sheetViews>
  <sheetFormatPr defaultRowHeight="15"/>
  <sheetData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AH525"/>
  <sheetViews>
    <sheetView topLeftCell="A430" zoomScale="70" zoomScaleNormal="70" workbookViewId="0">
      <selection activeCell="E441" sqref="E441"/>
    </sheetView>
  </sheetViews>
  <sheetFormatPr defaultColWidth="9" defaultRowHeight="26.1" customHeight="1"/>
  <cols>
    <col min="1" max="1" width="28" style="231" customWidth="1"/>
    <col min="2" max="2" width="78.42578125" style="231" customWidth="1"/>
    <col min="3" max="3" width="13.7109375" style="231" customWidth="1"/>
    <col min="4" max="4" width="34.7109375" style="231" customWidth="1"/>
    <col min="5" max="5" width="55.42578125" style="231" customWidth="1"/>
    <col min="6" max="6" width="27" style="231" customWidth="1"/>
    <col min="7" max="7" width="40.42578125" style="231" customWidth="1"/>
    <col min="8" max="8" width="9.42578125" style="231" customWidth="1"/>
    <col min="9" max="256" width="9" style="231"/>
    <col min="257" max="257" width="18.7109375" style="231" bestFit="1" customWidth="1"/>
    <col min="258" max="258" width="77.28515625" style="231" customWidth="1"/>
    <col min="259" max="259" width="12.42578125" style="231" customWidth="1"/>
    <col min="260" max="260" width="20" style="231" bestFit="1" customWidth="1"/>
    <col min="261" max="261" width="50.5703125" style="231" customWidth="1"/>
    <col min="262" max="262" width="22.5703125" style="231" customWidth="1"/>
    <col min="263" max="263" width="40.42578125" style="231" customWidth="1"/>
    <col min="264" max="264" width="9.42578125" style="231" customWidth="1"/>
    <col min="265" max="512" width="9" style="231"/>
    <col min="513" max="513" width="18.7109375" style="231" bestFit="1" customWidth="1"/>
    <col min="514" max="514" width="77.28515625" style="231" customWidth="1"/>
    <col min="515" max="515" width="12.42578125" style="231" customWidth="1"/>
    <col min="516" max="516" width="20" style="231" bestFit="1" customWidth="1"/>
    <col min="517" max="517" width="50.5703125" style="231" customWidth="1"/>
    <col min="518" max="518" width="22.5703125" style="231" customWidth="1"/>
    <col min="519" max="519" width="40.42578125" style="231" customWidth="1"/>
    <col min="520" max="520" width="9.42578125" style="231" customWidth="1"/>
    <col min="521" max="768" width="9" style="231"/>
    <col min="769" max="769" width="18.7109375" style="231" bestFit="1" customWidth="1"/>
    <col min="770" max="770" width="77.28515625" style="231" customWidth="1"/>
    <col min="771" max="771" width="12.42578125" style="231" customWidth="1"/>
    <col min="772" max="772" width="20" style="231" bestFit="1" customWidth="1"/>
    <col min="773" max="773" width="50.5703125" style="231" customWidth="1"/>
    <col min="774" max="774" width="22.5703125" style="231" customWidth="1"/>
    <col min="775" max="775" width="40.42578125" style="231" customWidth="1"/>
    <col min="776" max="776" width="9.42578125" style="231" customWidth="1"/>
    <col min="777" max="1024" width="9" style="231"/>
    <col min="1025" max="1025" width="18.7109375" style="231" bestFit="1" customWidth="1"/>
    <col min="1026" max="1026" width="77.28515625" style="231" customWidth="1"/>
    <col min="1027" max="1027" width="12.42578125" style="231" customWidth="1"/>
    <col min="1028" max="1028" width="20" style="231" bestFit="1" customWidth="1"/>
    <col min="1029" max="1029" width="50.5703125" style="231" customWidth="1"/>
    <col min="1030" max="1030" width="22.5703125" style="231" customWidth="1"/>
    <col min="1031" max="1031" width="40.42578125" style="231" customWidth="1"/>
    <col min="1032" max="1032" width="9.42578125" style="231" customWidth="1"/>
    <col min="1033" max="1280" width="9" style="231"/>
    <col min="1281" max="1281" width="18.7109375" style="231" bestFit="1" customWidth="1"/>
    <col min="1282" max="1282" width="77.28515625" style="231" customWidth="1"/>
    <col min="1283" max="1283" width="12.42578125" style="231" customWidth="1"/>
    <col min="1284" max="1284" width="20" style="231" bestFit="1" customWidth="1"/>
    <col min="1285" max="1285" width="50.5703125" style="231" customWidth="1"/>
    <col min="1286" max="1286" width="22.5703125" style="231" customWidth="1"/>
    <col min="1287" max="1287" width="40.42578125" style="231" customWidth="1"/>
    <col min="1288" max="1288" width="9.42578125" style="231" customWidth="1"/>
    <col min="1289" max="1536" width="9" style="231"/>
    <col min="1537" max="1537" width="18.7109375" style="231" bestFit="1" customWidth="1"/>
    <col min="1538" max="1538" width="77.28515625" style="231" customWidth="1"/>
    <col min="1539" max="1539" width="12.42578125" style="231" customWidth="1"/>
    <col min="1540" max="1540" width="20" style="231" bestFit="1" customWidth="1"/>
    <col min="1541" max="1541" width="50.5703125" style="231" customWidth="1"/>
    <col min="1542" max="1542" width="22.5703125" style="231" customWidth="1"/>
    <col min="1543" max="1543" width="40.42578125" style="231" customWidth="1"/>
    <col min="1544" max="1544" width="9.42578125" style="231" customWidth="1"/>
    <col min="1545" max="1792" width="9" style="231"/>
    <col min="1793" max="1793" width="18.7109375" style="231" bestFit="1" customWidth="1"/>
    <col min="1794" max="1794" width="77.28515625" style="231" customWidth="1"/>
    <col min="1795" max="1795" width="12.42578125" style="231" customWidth="1"/>
    <col min="1796" max="1796" width="20" style="231" bestFit="1" customWidth="1"/>
    <col min="1797" max="1797" width="50.5703125" style="231" customWidth="1"/>
    <col min="1798" max="1798" width="22.5703125" style="231" customWidth="1"/>
    <col min="1799" max="1799" width="40.42578125" style="231" customWidth="1"/>
    <col min="1800" max="1800" width="9.42578125" style="231" customWidth="1"/>
    <col min="1801" max="2048" width="9" style="231"/>
    <col min="2049" max="2049" width="18.7109375" style="231" bestFit="1" customWidth="1"/>
    <col min="2050" max="2050" width="77.28515625" style="231" customWidth="1"/>
    <col min="2051" max="2051" width="12.42578125" style="231" customWidth="1"/>
    <col min="2052" max="2052" width="20" style="231" bestFit="1" customWidth="1"/>
    <col min="2053" max="2053" width="50.5703125" style="231" customWidth="1"/>
    <col min="2054" max="2054" width="22.5703125" style="231" customWidth="1"/>
    <col min="2055" max="2055" width="40.42578125" style="231" customWidth="1"/>
    <col min="2056" max="2056" width="9.42578125" style="231" customWidth="1"/>
    <col min="2057" max="2304" width="9" style="231"/>
    <col min="2305" max="2305" width="18.7109375" style="231" bestFit="1" customWidth="1"/>
    <col min="2306" max="2306" width="77.28515625" style="231" customWidth="1"/>
    <col min="2307" max="2307" width="12.42578125" style="231" customWidth="1"/>
    <col min="2308" max="2308" width="20" style="231" bestFit="1" customWidth="1"/>
    <col min="2309" max="2309" width="50.5703125" style="231" customWidth="1"/>
    <col min="2310" max="2310" width="22.5703125" style="231" customWidth="1"/>
    <col min="2311" max="2311" width="40.42578125" style="231" customWidth="1"/>
    <col min="2312" max="2312" width="9.42578125" style="231" customWidth="1"/>
    <col min="2313" max="2560" width="9" style="231"/>
    <col min="2561" max="2561" width="18.7109375" style="231" bestFit="1" customWidth="1"/>
    <col min="2562" max="2562" width="77.28515625" style="231" customWidth="1"/>
    <col min="2563" max="2563" width="12.42578125" style="231" customWidth="1"/>
    <col min="2564" max="2564" width="20" style="231" bestFit="1" customWidth="1"/>
    <col min="2565" max="2565" width="50.5703125" style="231" customWidth="1"/>
    <col min="2566" max="2566" width="22.5703125" style="231" customWidth="1"/>
    <col min="2567" max="2567" width="40.42578125" style="231" customWidth="1"/>
    <col min="2568" max="2568" width="9.42578125" style="231" customWidth="1"/>
    <col min="2569" max="2816" width="9" style="231"/>
    <col min="2817" max="2817" width="18.7109375" style="231" bestFit="1" customWidth="1"/>
    <col min="2818" max="2818" width="77.28515625" style="231" customWidth="1"/>
    <col min="2819" max="2819" width="12.42578125" style="231" customWidth="1"/>
    <col min="2820" max="2820" width="20" style="231" bestFit="1" customWidth="1"/>
    <col min="2821" max="2821" width="50.5703125" style="231" customWidth="1"/>
    <col min="2822" max="2822" width="22.5703125" style="231" customWidth="1"/>
    <col min="2823" max="2823" width="40.42578125" style="231" customWidth="1"/>
    <col min="2824" max="2824" width="9.42578125" style="231" customWidth="1"/>
    <col min="2825" max="3072" width="9" style="231"/>
    <col min="3073" max="3073" width="18.7109375" style="231" bestFit="1" customWidth="1"/>
    <col min="3074" max="3074" width="77.28515625" style="231" customWidth="1"/>
    <col min="3075" max="3075" width="12.42578125" style="231" customWidth="1"/>
    <col min="3076" max="3076" width="20" style="231" bestFit="1" customWidth="1"/>
    <col min="3077" max="3077" width="50.5703125" style="231" customWidth="1"/>
    <col min="3078" max="3078" width="22.5703125" style="231" customWidth="1"/>
    <col min="3079" max="3079" width="40.42578125" style="231" customWidth="1"/>
    <col min="3080" max="3080" width="9.42578125" style="231" customWidth="1"/>
    <col min="3081" max="3328" width="9" style="231"/>
    <col min="3329" max="3329" width="18.7109375" style="231" bestFit="1" customWidth="1"/>
    <col min="3330" max="3330" width="77.28515625" style="231" customWidth="1"/>
    <col min="3331" max="3331" width="12.42578125" style="231" customWidth="1"/>
    <col min="3332" max="3332" width="20" style="231" bestFit="1" customWidth="1"/>
    <col min="3333" max="3333" width="50.5703125" style="231" customWidth="1"/>
    <col min="3334" max="3334" width="22.5703125" style="231" customWidth="1"/>
    <col min="3335" max="3335" width="40.42578125" style="231" customWidth="1"/>
    <col min="3336" max="3336" width="9.42578125" style="231" customWidth="1"/>
    <col min="3337" max="3584" width="9" style="231"/>
    <col min="3585" max="3585" width="18.7109375" style="231" bestFit="1" customWidth="1"/>
    <col min="3586" max="3586" width="77.28515625" style="231" customWidth="1"/>
    <col min="3587" max="3587" width="12.42578125" style="231" customWidth="1"/>
    <col min="3588" max="3588" width="20" style="231" bestFit="1" customWidth="1"/>
    <col min="3589" max="3589" width="50.5703125" style="231" customWidth="1"/>
    <col min="3590" max="3590" width="22.5703125" style="231" customWidth="1"/>
    <col min="3591" max="3591" width="40.42578125" style="231" customWidth="1"/>
    <col min="3592" max="3592" width="9.42578125" style="231" customWidth="1"/>
    <col min="3593" max="3840" width="9" style="231"/>
    <col min="3841" max="3841" width="18.7109375" style="231" bestFit="1" customWidth="1"/>
    <col min="3842" max="3842" width="77.28515625" style="231" customWidth="1"/>
    <col min="3843" max="3843" width="12.42578125" style="231" customWidth="1"/>
    <col min="3844" max="3844" width="20" style="231" bestFit="1" customWidth="1"/>
    <col min="3845" max="3845" width="50.5703125" style="231" customWidth="1"/>
    <col min="3846" max="3846" width="22.5703125" style="231" customWidth="1"/>
    <col min="3847" max="3847" width="40.42578125" style="231" customWidth="1"/>
    <col min="3848" max="3848" width="9.42578125" style="231" customWidth="1"/>
    <col min="3849" max="4096" width="9" style="231"/>
    <col min="4097" max="4097" width="18.7109375" style="231" bestFit="1" customWidth="1"/>
    <col min="4098" max="4098" width="77.28515625" style="231" customWidth="1"/>
    <col min="4099" max="4099" width="12.42578125" style="231" customWidth="1"/>
    <col min="4100" max="4100" width="20" style="231" bestFit="1" customWidth="1"/>
    <col min="4101" max="4101" width="50.5703125" style="231" customWidth="1"/>
    <col min="4102" max="4102" width="22.5703125" style="231" customWidth="1"/>
    <col min="4103" max="4103" width="40.42578125" style="231" customWidth="1"/>
    <col min="4104" max="4104" width="9.42578125" style="231" customWidth="1"/>
    <col min="4105" max="4352" width="9" style="231"/>
    <col min="4353" max="4353" width="18.7109375" style="231" bestFit="1" customWidth="1"/>
    <col min="4354" max="4354" width="77.28515625" style="231" customWidth="1"/>
    <col min="4355" max="4355" width="12.42578125" style="231" customWidth="1"/>
    <col min="4356" max="4356" width="20" style="231" bestFit="1" customWidth="1"/>
    <col min="4357" max="4357" width="50.5703125" style="231" customWidth="1"/>
    <col min="4358" max="4358" width="22.5703125" style="231" customWidth="1"/>
    <col min="4359" max="4359" width="40.42578125" style="231" customWidth="1"/>
    <col min="4360" max="4360" width="9.42578125" style="231" customWidth="1"/>
    <col min="4361" max="4608" width="9" style="231"/>
    <col min="4609" max="4609" width="18.7109375" style="231" bestFit="1" customWidth="1"/>
    <col min="4610" max="4610" width="77.28515625" style="231" customWidth="1"/>
    <col min="4611" max="4611" width="12.42578125" style="231" customWidth="1"/>
    <col min="4612" max="4612" width="20" style="231" bestFit="1" customWidth="1"/>
    <col min="4613" max="4613" width="50.5703125" style="231" customWidth="1"/>
    <col min="4614" max="4614" width="22.5703125" style="231" customWidth="1"/>
    <col min="4615" max="4615" width="40.42578125" style="231" customWidth="1"/>
    <col min="4616" max="4616" width="9.42578125" style="231" customWidth="1"/>
    <col min="4617" max="4864" width="9" style="231"/>
    <col min="4865" max="4865" width="18.7109375" style="231" bestFit="1" customWidth="1"/>
    <col min="4866" max="4866" width="77.28515625" style="231" customWidth="1"/>
    <col min="4867" max="4867" width="12.42578125" style="231" customWidth="1"/>
    <col min="4868" max="4868" width="20" style="231" bestFit="1" customWidth="1"/>
    <col min="4869" max="4869" width="50.5703125" style="231" customWidth="1"/>
    <col min="4870" max="4870" width="22.5703125" style="231" customWidth="1"/>
    <col min="4871" max="4871" width="40.42578125" style="231" customWidth="1"/>
    <col min="4872" max="4872" width="9.42578125" style="231" customWidth="1"/>
    <col min="4873" max="5120" width="9" style="231"/>
    <col min="5121" max="5121" width="18.7109375" style="231" bestFit="1" customWidth="1"/>
    <col min="5122" max="5122" width="77.28515625" style="231" customWidth="1"/>
    <col min="5123" max="5123" width="12.42578125" style="231" customWidth="1"/>
    <col min="5124" max="5124" width="20" style="231" bestFit="1" customWidth="1"/>
    <col min="5125" max="5125" width="50.5703125" style="231" customWidth="1"/>
    <col min="5126" max="5126" width="22.5703125" style="231" customWidth="1"/>
    <col min="5127" max="5127" width="40.42578125" style="231" customWidth="1"/>
    <col min="5128" max="5128" width="9.42578125" style="231" customWidth="1"/>
    <col min="5129" max="5376" width="9" style="231"/>
    <col min="5377" max="5377" width="18.7109375" style="231" bestFit="1" customWidth="1"/>
    <col min="5378" max="5378" width="77.28515625" style="231" customWidth="1"/>
    <col min="5379" max="5379" width="12.42578125" style="231" customWidth="1"/>
    <col min="5380" max="5380" width="20" style="231" bestFit="1" customWidth="1"/>
    <col min="5381" max="5381" width="50.5703125" style="231" customWidth="1"/>
    <col min="5382" max="5382" width="22.5703125" style="231" customWidth="1"/>
    <col min="5383" max="5383" width="40.42578125" style="231" customWidth="1"/>
    <col min="5384" max="5384" width="9.42578125" style="231" customWidth="1"/>
    <col min="5385" max="5632" width="9" style="231"/>
    <col min="5633" max="5633" width="18.7109375" style="231" bestFit="1" customWidth="1"/>
    <col min="5634" max="5634" width="77.28515625" style="231" customWidth="1"/>
    <col min="5635" max="5635" width="12.42578125" style="231" customWidth="1"/>
    <col min="5636" max="5636" width="20" style="231" bestFit="1" customWidth="1"/>
    <col min="5637" max="5637" width="50.5703125" style="231" customWidth="1"/>
    <col min="5638" max="5638" width="22.5703125" style="231" customWidth="1"/>
    <col min="5639" max="5639" width="40.42578125" style="231" customWidth="1"/>
    <col min="5640" max="5640" width="9.42578125" style="231" customWidth="1"/>
    <col min="5641" max="5888" width="9" style="231"/>
    <col min="5889" max="5889" width="18.7109375" style="231" bestFit="1" customWidth="1"/>
    <col min="5890" max="5890" width="77.28515625" style="231" customWidth="1"/>
    <col min="5891" max="5891" width="12.42578125" style="231" customWidth="1"/>
    <col min="5892" max="5892" width="20" style="231" bestFit="1" customWidth="1"/>
    <col min="5893" max="5893" width="50.5703125" style="231" customWidth="1"/>
    <col min="5894" max="5894" width="22.5703125" style="231" customWidth="1"/>
    <col min="5895" max="5895" width="40.42578125" style="231" customWidth="1"/>
    <col min="5896" max="5896" width="9.42578125" style="231" customWidth="1"/>
    <col min="5897" max="6144" width="9" style="231"/>
    <col min="6145" max="6145" width="18.7109375" style="231" bestFit="1" customWidth="1"/>
    <col min="6146" max="6146" width="77.28515625" style="231" customWidth="1"/>
    <col min="6147" max="6147" width="12.42578125" style="231" customWidth="1"/>
    <col min="6148" max="6148" width="20" style="231" bestFit="1" customWidth="1"/>
    <col min="6149" max="6149" width="50.5703125" style="231" customWidth="1"/>
    <col min="6150" max="6150" width="22.5703125" style="231" customWidth="1"/>
    <col min="6151" max="6151" width="40.42578125" style="231" customWidth="1"/>
    <col min="6152" max="6152" width="9.42578125" style="231" customWidth="1"/>
    <col min="6153" max="6400" width="9" style="231"/>
    <col min="6401" max="6401" width="18.7109375" style="231" bestFit="1" customWidth="1"/>
    <col min="6402" max="6402" width="77.28515625" style="231" customWidth="1"/>
    <col min="6403" max="6403" width="12.42578125" style="231" customWidth="1"/>
    <col min="6404" max="6404" width="20" style="231" bestFit="1" customWidth="1"/>
    <col min="6405" max="6405" width="50.5703125" style="231" customWidth="1"/>
    <col min="6406" max="6406" width="22.5703125" style="231" customWidth="1"/>
    <col min="6407" max="6407" width="40.42578125" style="231" customWidth="1"/>
    <col min="6408" max="6408" width="9.42578125" style="231" customWidth="1"/>
    <col min="6409" max="6656" width="9" style="231"/>
    <col min="6657" max="6657" width="18.7109375" style="231" bestFit="1" customWidth="1"/>
    <col min="6658" max="6658" width="77.28515625" style="231" customWidth="1"/>
    <col min="6659" max="6659" width="12.42578125" style="231" customWidth="1"/>
    <col min="6660" max="6660" width="20" style="231" bestFit="1" customWidth="1"/>
    <col min="6661" max="6661" width="50.5703125" style="231" customWidth="1"/>
    <col min="6662" max="6662" width="22.5703125" style="231" customWidth="1"/>
    <col min="6663" max="6663" width="40.42578125" style="231" customWidth="1"/>
    <col min="6664" max="6664" width="9.42578125" style="231" customWidth="1"/>
    <col min="6665" max="6912" width="9" style="231"/>
    <col min="6913" max="6913" width="18.7109375" style="231" bestFit="1" customWidth="1"/>
    <col min="6914" max="6914" width="77.28515625" style="231" customWidth="1"/>
    <col min="6915" max="6915" width="12.42578125" style="231" customWidth="1"/>
    <col min="6916" max="6916" width="20" style="231" bestFit="1" customWidth="1"/>
    <col min="6917" max="6917" width="50.5703125" style="231" customWidth="1"/>
    <col min="6918" max="6918" width="22.5703125" style="231" customWidth="1"/>
    <col min="6919" max="6919" width="40.42578125" style="231" customWidth="1"/>
    <col min="6920" max="6920" width="9.42578125" style="231" customWidth="1"/>
    <col min="6921" max="7168" width="9" style="231"/>
    <col min="7169" max="7169" width="18.7109375" style="231" bestFit="1" customWidth="1"/>
    <col min="7170" max="7170" width="77.28515625" style="231" customWidth="1"/>
    <col min="7171" max="7171" width="12.42578125" style="231" customWidth="1"/>
    <col min="7172" max="7172" width="20" style="231" bestFit="1" customWidth="1"/>
    <col min="7173" max="7173" width="50.5703125" style="231" customWidth="1"/>
    <col min="7174" max="7174" width="22.5703125" style="231" customWidth="1"/>
    <col min="7175" max="7175" width="40.42578125" style="231" customWidth="1"/>
    <col min="7176" max="7176" width="9.42578125" style="231" customWidth="1"/>
    <col min="7177" max="7424" width="9" style="231"/>
    <col min="7425" max="7425" width="18.7109375" style="231" bestFit="1" customWidth="1"/>
    <col min="7426" max="7426" width="77.28515625" style="231" customWidth="1"/>
    <col min="7427" max="7427" width="12.42578125" style="231" customWidth="1"/>
    <col min="7428" max="7428" width="20" style="231" bestFit="1" customWidth="1"/>
    <col min="7429" max="7429" width="50.5703125" style="231" customWidth="1"/>
    <col min="7430" max="7430" width="22.5703125" style="231" customWidth="1"/>
    <col min="7431" max="7431" width="40.42578125" style="231" customWidth="1"/>
    <col min="7432" max="7432" width="9.42578125" style="231" customWidth="1"/>
    <col min="7433" max="7680" width="9" style="231"/>
    <col min="7681" max="7681" width="18.7109375" style="231" bestFit="1" customWidth="1"/>
    <col min="7682" max="7682" width="77.28515625" style="231" customWidth="1"/>
    <col min="7683" max="7683" width="12.42578125" style="231" customWidth="1"/>
    <col min="7684" max="7684" width="20" style="231" bestFit="1" customWidth="1"/>
    <col min="7685" max="7685" width="50.5703125" style="231" customWidth="1"/>
    <col min="7686" max="7686" width="22.5703125" style="231" customWidth="1"/>
    <col min="7687" max="7687" width="40.42578125" style="231" customWidth="1"/>
    <col min="7688" max="7688" width="9.42578125" style="231" customWidth="1"/>
    <col min="7689" max="7936" width="9" style="231"/>
    <col min="7937" max="7937" width="18.7109375" style="231" bestFit="1" customWidth="1"/>
    <col min="7938" max="7938" width="77.28515625" style="231" customWidth="1"/>
    <col min="7939" max="7939" width="12.42578125" style="231" customWidth="1"/>
    <col min="7940" max="7940" width="20" style="231" bestFit="1" customWidth="1"/>
    <col min="7941" max="7941" width="50.5703125" style="231" customWidth="1"/>
    <col min="7942" max="7942" width="22.5703125" style="231" customWidth="1"/>
    <col min="7943" max="7943" width="40.42578125" style="231" customWidth="1"/>
    <col min="7944" max="7944" width="9.42578125" style="231" customWidth="1"/>
    <col min="7945" max="8192" width="9" style="231"/>
    <col min="8193" max="8193" width="18.7109375" style="231" bestFit="1" customWidth="1"/>
    <col min="8194" max="8194" width="77.28515625" style="231" customWidth="1"/>
    <col min="8195" max="8195" width="12.42578125" style="231" customWidth="1"/>
    <col min="8196" max="8196" width="20" style="231" bestFit="1" customWidth="1"/>
    <col min="8197" max="8197" width="50.5703125" style="231" customWidth="1"/>
    <col min="8198" max="8198" width="22.5703125" style="231" customWidth="1"/>
    <col min="8199" max="8199" width="40.42578125" style="231" customWidth="1"/>
    <col min="8200" max="8200" width="9.42578125" style="231" customWidth="1"/>
    <col min="8201" max="8448" width="9" style="231"/>
    <col min="8449" max="8449" width="18.7109375" style="231" bestFit="1" customWidth="1"/>
    <col min="8450" max="8450" width="77.28515625" style="231" customWidth="1"/>
    <col min="8451" max="8451" width="12.42578125" style="231" customWidth="1"/>
    <col min="8452" max="8452" width="20" style="231" bestFit="1" customWidth="1"/>
    <col min="8453" max="8453" width="50.5703125" style="231" customWidth="1"/>
    <col min="8454" max="8454" width="22.5703125" style="231" customWidth="1"/>
    <col min="8455" max="8455" width="40.42578125" style="231" customWidth="1"/>
    <col min="8456" max="8456" width="9.42578125" style="231" customWidth="1"/>
    <col min="8457" max="8704" width="9" style="231"/>
    <col min="8705" max="8705" width="18.7109375" style="231" bestFit="1" customWidth="1"/>
    <col min="8706" max="8706" width="77.28515625" style="231" customWidth="1"/>
    <col min="8707" max="8707" width="12.42578125" style="231" customWidth="1"/>
    <col min="8708" max="8708" width="20" style="231" bestFit="1" customWidth="1"/>
    <col min="8709" max="8709" width="50.5703125" style="231" customWidth="1"/>
    <col min="8710" max="8710" width="22.5703125" style="231" customWidth="1"/>
    <col min="8711" max="8711" width="40.42578125" style="231" customWidth="1"/>
    <col min="8712" max="8712" width="9.42578125" style="231" customWidth="1"/>
    <col min="8713" max="8960" width="9" style="231"/>
    <col min="8961" max="8961" width="18.7109375" style="231" bestFit="1" customWidth="1"/>
    <col min="8962" max="8962" width="77.28515625" style="231" customWidth="1"/>
    <col min="8963" max="8963" width="12.42578125" style="231" customWidth="1"/>
    <col min="8964" max="8964" width="20" style="231" bestFit="1" customWidth="1"/>
    <col min="8965" max="8965" width="50.5703125" style="231" customWidth="1"/>
    <col min="8966" max="8966" width="22.5703125" style="231" customWidth="1"/>
    <col min="8967" max="8967" width="40.42578125" style="231" customWidth="1"/>
    <col min="8968" max="8968" width="9.42578125" style="231" customWidth="1"/>
    <col min="8969" max="9216" width="9" style="231"/>
    <col min="9217" max="9217" width="18.7109375" style="231" bestFit="1" customWidth="1"/>
    <col min="9218" max="9218" width="77.28515625" style="231" customWidth="1"/>
    <col min="9219" max="9219" width="12.42578125" style="231" customWidth="1"/>
    <col min="9220" max="9220" width="20" style="231" bestFit="1" customWidth="1"/>
    <col min="9221" max="9221" width="50.5703125" style="231" customWidth="1"/>
    <col min="9222" max="9222" width="22.5703125" style="231" customWidth="1"/>
    <col min="9223" max="9223" width="40.42578125" style="231" customWidth="1"/>
    <col min="9224" max="9224" width="9.42578125" style="231" customWidth="1"/>
    <col min="9225" max="9472" width="9" style="231"/>
    <col min="9473" max="9473" width="18.7109375" style="231" bestFit="1" customWidth="1"/>
    <col min="9474" max="9474" width="77.28515625" style="231" customWidth="1"/>
    <col min="9475" max="9475" width="12.42578125" style="231" customWidth="1"/>
    <col min="9476" max="9476" width="20" style="231" bestFit="1" customWidth="1"/>
    <col min="9477" max="9477" width="50.5703125" style="231" customWidth="1"/>
    <col min="9478" max="9478" width="22.5703125" style="231" customWidth="1"/>
    <col min="9479" max="9479" width="40.42578125" style="231" customWidth="1"/>
    <col min="9480" max="9480" width="9.42578125" style="231" customWidth="1"/>
    <col min="9481" max="9728" width="9" style="231"/>
    <col min="9729" max="9729" width="18.7109375" style="231" bestFit="1" customWidth="1"/>
    <col min="9730" max="9730" width="77.28515625" style="231" customWidth="1"/>
    <col min="9731" max="9731" width="12.42578125" style="231" customWidth="1"/>
    <col min="9732" max="9732" width="20" style="231" bestFit="1" customWidth="1"/>
    <col min="9733" max="9733" width="50.5703125" style="231" customWidth="1"/>
    <col min="9734" max="9734" width="22.5703125" style="231" customWidth="1"/>
    <col min="9735" max="9735" width="40.42578125" style="231" customWidth="1"/>
    <col min="9736" max="9736" width="9.42578125" style="231" customWidth="1"/>
    <col min="9737" max="9984" width="9" style="231"/>
    <col min="9985" max="9985" width="18.7109375" style="231" bestFit="1" customWidth="1"/>
    <col min="9986" max="9986" width="77.28515625" style="231" customWidth="1"/>
    <col min="9987" max="9987" width="12.42578125" style="231" customWidth="1"/>
    <col min="9988" max="9988" width="20" style="231" bestFit="1" customWidth="1"/>
    <col min="9989" max="9989" width="50.5703125" style="231" customWidth="1"/>
    <col min="9990" max="9990" width="22.5703125" style="231" customWidth="1"/>
    <col min="9991" max="9991" width="40.42578125" style="231" customWidth="1"/>
    <col min="9992" max="9992" width="9.42578125" style="231" customWidth="1"/>
    <col min="9993" max="10240" width="9" style="231"/>
    <col min="10241" max="10241" width="18.7109375" style="231" bestFit="1" customWidth="1"/>
    <col min="10242" max="10242" width="77.28515625" style="231" customWidth="1"/>
    <col min="10243" max="10243" width="12.42578125" style="231" customWidth="1"/>
    <col min="10244" max="10244" width="20" style="231" bestFit="1" customWidth="1"/>
    <col min="10245" max="10245" width="50.5703125" style="231" customWidth="1"/>
    <col min="10246" max="10246" width="22.5703125" style="231" customWidth="1"/>
    <col min="10247" max="10247" width="40.42578125" style="231" customWidth="1"/>
    <col min="10248" max="10248" width="9.42578125" style="231" customWidth="1"/>
    <col min="10249" max="10496" width="9" style="231"/>
    <col min="10497" max="10497" width="18.7109375" style="231" bestFit="1" customWidth="1"/>
    <col min="10498" max="10498" width="77.28515625" style="231" customWidth="1"/>
    <col min="10499" max="10499" width="12.42578125" style="231" customWidth="1"/>
    <col min="10500" max="10500" width="20" style="231" bestFit="1" customWidth="1"/>
    <col min="10501" max="10501" width="50.5703125" style="231" customWidth="1"/>
    <col min="10502" max="10502" width="22.5703125" style="231" customWidth="1"/>
    <col min="10503" max="10503" width="40.42578125" style="231" customWidth="1"/>
    <col min="10504" max="10504" width="9.42578125" style="231" customWidth="1"/>
    <col min="10505" max="10752" width="9" style="231"/>
    <col min="10753" max="10753" width="18.7109375" style="231" bestFit="1" customWidth="1"/>
    <col min="10754" max="10754" width="77.28515625" style="231" customWidth="1"/>
    <col min="10755" max="10755" width="12.42578125" style="231" customWidth="1"/>
    <col min="10756" max="10756" width="20" style="231" bestFit="1" customWidth="1"/>
    <col min="10757" max="10757" width="50.5703125" style="231" customWidth="1"/>
    <col min="10758" max="10758" width="22.5703125" style="231" customWidth="1"/>
    <col min="10759" max="10759" width="40.42578125" style="231" customWidth="1"/>
    <col min="10760" max="10760" width="9.42578125" style="231" customWidth="1"/>
    <col min="10761" max="11008" width="9" style="231"/>
    <col min="11009" max="11009" width="18.7109375" style="231" bestFit="1" customWidth="1"/>
    <col min="11010" max="11010" width="77.28515625" style="231" customWidth="1"/>
    <col min="11011" max="11011" width="12.42578125" style="231" customWidth="1"/>
    <col min="11012" max="11012" width="20" style="231" bestFit="1" customWidth="1"/>
    <col min="11013" max="11013" width="50.5703125" style="231" customWidth="1"/>
    <col min="11014" max="11014" width="22.5703125" style="231" customWidth="1"/>
    <col min="11015" max="11015" width="40.42578125" style="231" customWidth="1"/>
    <col min="11016" max="11016" width="9.42578125" style="231" customWidth="1"/>
    <col min="11017" max="11264" width="9" style="231"/>
    <col min="11265" max="11265" width="18.7109375" style="231" bestFit="1" customWidth="1"/>
    <col min="11266" max="11266" width="77.28515625" style="231" customWidth="1"/>
    <col min="11267" max="11267" width="12.42578125" style="231" customWidth="1"/>
    <col min="11268" max="11268" width="20" style="231" bestFit="1" customWidth="1"/>
    <col min="11269" max="11269" width="50.5703125" style="231" customWidth="1"/>
    <col min="11270" max="11270" width="22.5703125" style="231" customWidth="1"/>
    <col min="11271" max="11271" width="40.42578125" style="231" customWidth="1"/>
    <col min="11272" max="11272" width="9.42578125" style="231" customWidth="1"/>
    <col min="11273" max="11520" width="9" style="231"/>
    <col min="11521" max="11521" width="18.7109375" style="231" bestFit="1" customWidth="1"/>
    <col min="11522" max="11522" width="77.28515625" style="231" customWidth="1"/>
    <col min="11523" max="11523" width="12.42578125" style="231" customWidth="1"/>
    <col min="11524" max="11524" width="20" style="231" bestFit="1" customWidth="1"/>
    <col min="11525" max="11525" width="50.5703125" style="231" customWidth="1"/>
    <col min="11526" max="11526" width="22.5703125" style="231" customWidth="1"/>
    <col min="11527" max="11527" width="40.42578125" style="231" customWidth="1"/>
    <col min="11528" max="11528" width="9.42578125" style="231" customWidth="1"/>
    <col min="11529" max="11776" width="9" style="231"/>
    <col min="11777" max="11777" width="18.7109375" style="231" bestFit="1" customWidth="1"/>
    <col min="11778" max="11778" width="77.28515625" style="231" customWidth="1"/>
    <col min="11779" max="11779" width="12.42578125" style="231" customWidth="1"/>
    <col min="11780" max="11780" width="20" style="231" bestFit="1" customWidth="1"/>
    <col min="11781" max="11781" width="50.5703125" style="231" customWidth="1"/>
    <col min="11782" max="11782" width="22.5703125" style="231" customWidth="1"/>
    <col min="11783" max="11783" width="40.42578125" style="231" customWidth="1"/>
    <col min="11784" max="11784" width="9.42578125" style="231" customWidth="1"/>
    <col min="11785" max="12032" width="9" style="231"/>
    <col min="12033" max="12033" width="18.7109375" style="231" bestFit="1" customWidth="1"/>
    <col min="12034" max="12034" width="77.28515625" style="231" customWidth="1"/>
    <col min="12035" max="12035" width="12.42578125" style="231" customWidth="1"/>
    <col min="12036" max="12036" width="20" style="231" bestFit="1" customWidth="1"/>
    <col min="12037" max="12037" width="50.5703125" style="231" customWidth="1"/>
    <col min="12038" max="12038" width="22.5703125" style="231" customWidth="1"/>
    <col min="12039" max="12039" width="40.42578125" style="231" customWidth="1"/>
    <col min="12040" max="12040" width="9.42578125" style="231" customWidth="1"/>
    <col min="12041" max="12288" width="9" style="231"/>
    <col min="12289" max="12289" width="18.7109375" style="231" bestFit="1" customWidth="1"/>
    <col min="12290" max="12290" width="77.28515625" style="231" customWidth="1"/>
    <col min="12291" max="12291" width="12.42578125" style="231" customWidth="1"/>
    <col min="12292" max="12292" width="20" style="231" bestFit="1" customWidth="1"/>
    <col min="12293" max="12293" width="50.5703125" style="231" customWidth="1"/>
    <col min="12294" max="12294" width="22.5703125" style="231" customWidth="1"/>
    <col min="12295" max="12295" width="40.42578125" style="231" customWidth="1"/>
    <col min="12296" max="12296" width="9.42578125" style="231" customWidth="1"/>
    <col min="12297" max="12544" width="9" style="231"/>
    <col min="12545" max="12545" width="18.7109375" style="231" bestFit="1" customWidth="1"/>
    <col min="12546" max="12546" width="77.28515625" style="231" customWidth="1"/>
    <col min="12547" max="12547" width="12.42578125" style="231" customWidth="1"/>
    <col min="12548" max="12548" width="20" style="231" bestFit="1" customWidth="1"/>
    <col min="12549" max="12549" width="50.5703125" style="231" customWidth="1"/>
    <col min="12550" max="12550" width="22.5703125" style="231" customWidth="1"/>
    <col min="12551" max="12551" width="40.42578125" style="231" customWidth="1"/>
    <col min="12552" max="12552" width="9.42578125" style="231" customWidth="1"/>
    <col min="12553" max="12800" width="9" style="231"/>
    <col min="12801" max="12801" width="18.7109375" style="231" bestFit="1" customWidth="1"/>
    <col min="12802" max="12802" width="77.28515625" style="231" customWidth="1"/>
    <col min="12803" max="12803" width="12.42578125" style="231" customWidth="1"/>
    <col min="12804" max="12804" width="20" style="231" bestFit="1" customWidth="1"/>
    <col min="12805" max="12805" width="50.5703125" style="231" customWidth="1"/>
    <col min="12806" max="12806" width="22.5703125" style="231" customWidth="1"/>
    <col min="12807" max="12807" width="40.42578125" style="231" customWidth="1"/>
    <col min="12808" max="12808" width="9.42578125" style="231" customWidth="1"/>
    <col min="12809" max="13056" width="9" style="231"/>
    <col min="13057" max="13057" width="18.7109375" style="231" bestFit="1" customWidth="1"/>
    <col min="13058" max="13058" width="77.28515625" style="231" customWidth="1"/>
    <col min="13059" max="13059" width="12.42578125" style="231" customWidth="1"/>
    <col min="13060" max="13060" width="20" style="231" bestFit="1" customWidth="1"/>
    <col min="13061" max="13061" width="50.5703125" style="231" customWidth="1"/>
    <col min="13062" max="13062" width="22.5703125" style="231" customWidth="1"/>
    <col min="13063" max="13063" width="40.42578125" style="231" customWidth="1"/>
    <col min="13064" max="13064" width="9.42578125" style="231" customWidth="1"/>
    <col min="13065" max="13312" width="9" style="231"/>
    <col min="13313" max="13313" width="18.7109375" style="231" bestFit="1" customWidth="1"/>
    <col min="13314" max="13314" width="77.28515625" style="231" customWidth="1"/>
    <col min="13315" max="13315" width="12.42578125" style="231" customWidth="1"/>
    <col min="13316" max="13316" width="20" style="231" bestFit="1" customWidth="1"/>
    <col min="13317" max="13317" width="50.5703125" style="231" customWidth="1"/>
    <col min="13318" max="13318" width="22.5703125" style="231" customWidth="1"/>
    <col min="13319" max="13319" width="40.42578125" style="231" customWidth="1"/>
    <col min="13320" max="13320" width="9.42578125" style="231" customWidth="1"/>
    <col min="13321" max="13568" width="9" style="231"/>
    <col min="13569" max="13569" width="18.7109375" style="231" bestFit="1" customWidth="1"/>
    <col min="13570" max="13570" width="77.28515625" style="231" customWidth="1"/>
    <col min="13571" max="13571" width="12.42578125" style="231" customWidth="1"/>
    <col min="13572" max="13572" width="20" style="231" bestFit="1" customWidth="1"/>
    <col min="13573" max="13573" width="50.5703125" style="231" customWidth="1"/>
    <col min="13574" max="13574" width="22.5703125" style="231" customWidth="1"/>
    <col min="13575" max="13575" width="40.42578125" style="231" customWidth="1"/>
    <col min="13576" max="13576" width="9.42578125" style="231" customWidth="1"/>
    <col min="13577" max="13824" width="9" style="231"/>
    <col min="13825" max="13825" width="18.7109375" style="231" bestFit="1" customWidth="1"/>
    <col min="13826" max="13826" width="77.28515625" style="231" customWidth="1"/>
    <col min="13827" max="13827" width="12.42578125" style="231" customWidth="1"/>
    <col min="13828" max="13828" width="20" style="231" bestFit="1" customWidth="1"/>
    <col min="13829" max="13829" width="50.5703125" style="231" customWidth="1"/>
    <col min="13830" max="13830" width="22.5703125" style="231" customWidth="1"/>
    <col min="13831" max="13831" width="40.42578125" style="231" customWidth="1"/>
    <col min="13832" max="13832" width="9.42578125" style="231" customWidth="1"/>
    <col min="13833" max="14080" width="9" style="231"/>
    <col min="14081" max="14081" width="18.7109375" style="231" bestFit="1" customWidth="1"/>
    <col min="14082" max="14082" width="77.28515625" style="231" customWidth="1"/>
    <col min="14083" max="14083" width="12.42578125" style="231" customWidth="1"/>
    <col min="14084" max="14084" width="20" style="231" bestFit="1" customWidth="1"/>
    <col min="14085" max="14085" width="50.5703125" style="231" customWidth="1"/>
    <col min="14086" max="14086" width="22.5703125" style="231" customWidth="1"/>
    <col min="14087" max="14087" width="40.42578125" style="231" customWidth="1"/>
    <col min="14088" max="14088" width="9.42578125" style="231" customWidth="1"/>
    <col min="14089" max="14336" width="9" style="231"/>
    <col min="14337" max="14337" width="18.7109375" style="231" bestFit="1" customWidth="1"/>
    <col min="14338" max="14338" width="77.28515625" style="231" customWidth="1"/>
    <col min="14339" max="14339" width="12.42578125" style="231" customWidth="1"/>
    <col min="14340" max="14340" width="20" style="231" bestFit="1" customWidth="1"/>
    <col min="14341" max="14341" width="50.5703125" style="231" customWidth="1"/>
    <col min="14342" max="14342" width="22.5703125" style="231" customWidth="1"/>
    <col min="14343" max="14343" width="40.42578125" style="231" customWidth="1"/>
    <col min="14344" max="14344" width="9.42578125" style="231" customWidth="1"/>
    <col min="14345" max="14592" width="9" style="231"/>
    <col min="14593" max="14593" width="18.7109375" style="231" bestFit="1" customWidth="1"/>
    <col min="14594" max="14594" width="77.28515625" style="231" customWidth="1"/>
    <col min="14595" max="14595" width="12.42578125" style="231" customWidth="1"/>
    <col min="14596" max="14596" width="20" style="231" bestFit="1" customWidth="1"/>
    <col min="14597" max="14597" width="50.5703125" style="231" customWidth="1"/>
    <col min="14598" max="14598" width="22.5703125" style="231" customWidth="1"/>
    <col min="14599" max="14599" width="40.42578125" style="231" customWidth="1"/>
    <col min="14600" max="14600" width="9.42578125" style="231" customWidth="1"/>
    <col min="14601" max="14848" width="9" style="231"/>
    <col min="14849" max="14849" width="18.7109375" style="231" bestFit="1" customWidth="1"/>
    <col min="14850" max="14850" width="77.28515625" style="231" customWidth="1"/>
    <col min="14851" max="14851" width="12.42578125" style="231" customWidth="1"/>
    <col min="14852" max="14852" width="20" style="231" bestFit="1" customWidth="1"/>
    <col min="14853" max="14853" width="50.5703125" style="231" customWidth="1"/>
    <col min="14854" max="14854" width="22.5703125" style="231" customWidth="1"/>
    <col min="14855" max="14855" width="40.42578125" style="231" customWidth="1"/>
    <col min="14856" max="14856" width="9.42578125" style="231" customWidth="1"/>
    <col min="14857" max="15104" width="9" style="231"/>
    <col min="15105" max="15105" width="18.7109375" style="231" bestFit="1" customWidth="1"/>
    <col min="15106" max="15106" width="77.28515625" style="231" customWidth="1"/>
    <col min="15107" max="15107" width="12.42578125" style="231" customWidth="1"/>
    <col min="15108" max="15108" width="20" style="231" bestFit="1" customWidth="1"/>
    <col min="15109" max="15109" width="50.5703125" style="231" customWidth="1"/>
    <col min="15110" max="15110" width="22.5703125" style="231" customWidth="1"/>
    <col min="15111" max="15111" width="40.42578125" style="231" customWidth="1"/>
    <col min="15112" max="15112" width="9.42578125" style="231" customWidth="1"/>
    <col min="15113" max="15360" width="9" style="231"/>
    <col min="15361" max="15361" width="18.7109375" style="231" bestFit="1" customWidth="1"/>
    <col min="15362" max="15362" width="77.28515625" style="231" customWidth="1"/>
    <col min="15363" max="15363" width="12.42578125" style="231" customWidth="1"/>
    <col min="15364" max="15364" width="20" style="231" bestFit="1" customWidth="1"/>
    <col min="15365" max="15365" width="50.5703125" style="231" customWidth="1"/>
    <col min="15366" max="15366" width="22.5703125" style="231" customWidth="1"/>
    <col min="15367" max="15367" width="40.42578125" style="231" customWidth="1"/>
    <col min="15368" max="15368" width="9.42578125" style="231" customWidth="1"/>
    <col min="15369" max="15616" width="9" style="231"/>
    <col min="15617" max="15617" width="18.7109375" style="231" bestFit="1" customWidth="1"/>
    <col min="15618" max="15618" width="77.28515625" style="231" customWidth="1"/>
    <col min="15619" max="15619" width="12.42578125" style="231" customWidth="1"/>
    <col min="15620" max="15620" width="20" style="231" bestFit="1" customWidth="1"/>
    <col min="15621" max="15621" width="50.5703125" style="231" customWidth="1"/>
    <col min="15622" max="15622" width="22.5703125" style="231" customWidth="1"/>
    <col min="15623" max="15623" width="40.42578125" style="231" customWidth="1"/>
    <col min="15624" max="15624" width="9.42578125" style="231" customWidth="1"/>
    <col min="15625" max="15872" width="9" style="231"/>
    <col min="15873" max="15873" width="18.7109375" style="231" bestFit="1" customWidth="1"/>
    <col min="15874" max="15874" width="77.28515625" style="231" customWidth="1"/>
    <col min="15875" max="15875" width="12.42578125" style="231" customWidth="1"/>
    <col min="15876" max="15876" width="20" style="231" bestFit="1" customWidth="1"/>
    <col min="15877" max="15877" width="50.5703125" style="231" customWidth="1"/>
    <col min="15878" max="15878" width="22.5703125" style="231" customWidth="1"/>
    <col min="15879" max="15879" width="40.42578125" style="231" customWidth="1"/>
    <col min="15880" max="15880" width="9.42578125" style="231" customWidth="1"/>
    <col min="15881" max="16128" width="9" style="231"/>
    <col min="16129" max="16129" width="18.7109375" style="231" bestFit="1" customWidth="1"/>
    <col min="16130" max="16130" width="77.28515625" style="231" customWidth="1"/>
    <col min="16131" max="16131" width="12.42578125" style="231" customWidth="1"/>
    <col min="16132" max="16132" width="20" style="231" bestFit="1" customWidth="1"/>
    <col min="16133" max="16133" width="50.5703125" style="231" customWidth="1"/>
    <col min="16134" max="16134" width="22.5703125" style="231" customWidth="1"/>
    <col min="16135" max="16135" width="40.42578125" style="231" customWidth="1"/>
    <col min="16136" max="16136" width="9.42578125" style="231" customWidth="1"/>
    <col min="16137" max="16384" width="9" style="231"/>
  </cols>
  <sheetData>
    <row r="2" spans="1:34" ht="26.1" customHeight="1">
      <c r="A2" s="645" t="s">
        <v>366</v>
      </c>
      <c r="B2" s="645"/>
      <c r="C2" s="645"/>
      <c r="D2" s="645"/>
      <c r="E2" s="645"/>
      <c r="F2" s="645"/>
      <c r="G2" s="645"/>
    </row>
    <row r="3" spans="1:34" ht="26.1" customHeight="1">
      <c r="A3" s="645" t="s">
        <v>703</v>
      </c>
      <c r="B3" s="645"/>
      <c r="C3" s="645"/>
      <c r="D3" s="645"/>
      <c r="E3" s="645"/>
      <c r="F3" s="645"/>
      <c r="G3" s="645"/>
    </row>
    <row r="4" spans="1:34" ht="26.1" customHeight="1">
      <c r="A4" s="646" t="s">
        <v>1112</v>
      </c>
      <c r="B4" s="646"/>
      <c r="C4" s="646"/>
      <c r="D4" s="646"/>
      <c r="E4" s="646"/>
      <c r="F4" s="646"/>
      <c r="G4" s="646"/>
    </row>
    <row r="5" spans="1:34" ht="26.1" customHeight="1">
      <c r="A5" s="647" t="s">
        <v>1580</v>
      </c>
      <c r="B5" s="648"/>
      <c r="C5" s="648"/>
      <c r="D5" s="648"/>
      <c r="E5" s="648"/>
      <c r="F5" s="648"/>
      <c r="G5" s="648"/>
    </row>
    <row r="6" spans="1:34" s="285" customFormat="1" ht="24" customHeight="1">
      <c r="A6" s="296" t="s">
        <v>680</v>
      </c>
      <c r="B6" s="297" t="s">
        <v>79</v>
      </c>
      <c r="C6" s="297" t="s">
        <v>82</v>
      </c>
      <c r="D6" s="298" t="s">
        <v>681</v>
      </c>
      <c r="E6" s="298" t="s">
        <v>682</v>
      </c>
      <c r="F6" s="297" t="s">
        <v>81</v>
      </c>
      <c r="G6" s="297" t="s">
        <v>0</v>
      </c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</row>
    <row r="7" spans="1:34" s="286" customFormat="1" ht="30" customHeight="1">
      <c r="A7" s="299"/>
      <c r="B7" s="300" t="s">
        <v>683</v>
      </c>
      <c r="C7" s="301"/>
      <c r="D7" s="301"/>
      <c r="E7" s="292"/>
      <c r="F7" s="302"/>
      <c r="G7" s="303"/>
    </row>
    <row r="8" spans="1:34" s="287" customFormat="1" ht="20.25" customHeight="1">
      <c r="A8" s="315" t="s">
        <v>704</v>
      </c>
      <c r="B8" s="325" t="s">
        <v>1113</v>
      </c>
      <c r="C8" s="305"/>
      <c r="D8" s="305"/>
      <c r="E8" s="292"/>
      <c r="F8" s="306"/>
      <c r="G8" s="307"/>
    </row>
    <row r="9" spans="1:34" s="287" customFormat="1" ht="20.25" customHeight="1">
      <c r="A9" s="449" t="s">
        <v>736</v>
      </c>
      <c r="B9" s="304" t="s">
        <v>737</v>
      </c>
      <c r="C9" s="305">
        <v>2</v>
      </c>
      <c r="D9" s="305" t="s">
        <v>729</v>
      </c>
      <c r="E9" s="309" t="s">
        <v>738</v>
      </c>
      <c r="F9" s="306" t="s">
        <v>739</v>
      </c>
      <c r="G9" s="307"/>
    </row>
    <row r="10" spans="1:34" s="287" customFormat="1" ht="20.25" customHeight="1">
      <c r="A10" s="319">
        <v>22890</v>
      </c>
      <c r="B10" s="304" t="s">
        <v>820</v>
      </c>
      <c r="C10" s="305">
        <v>4</v>
      </c>
      <c r="D10" s="305" t="s">
        <v>723</v>
      </c>
      <c r="E10" s="309" t="s">
        <v>727</v>
      </c>
      <c r="F10" s="306" t="s">
        <v>49</v>
      </c>
      <c r="G10" s="307"/>
    </row>
    <row r="11" spans="1:34" s="287" customFormat="1" ht="20.25" customHeight="1">
      <c r="A11" s="319"/>
      <c r="B11" s="304" t="s">
        <v>722</v>
      </c>
      <c r="C11" s="305">
        <v>16</v>
      </c>
      <c r="D11" s="305" t="s">
        <v>718</v>
      </c>
      <c r="E11" s="309" t="s">
        <v>724</v>
      </c>
      <c r="F11" s="306" t="s">
        <v>49</v>
      </c>
      <c r="G11" s="307" t="s">
        <v>725</v>
      </c>
    </row>
    <row r="12" spans="1:34" s="287" customFormat="1" ht="20.25" customHeight="1">
      <c r="A12" s="308" t="s">
        <v>719</v>
      </c>
      <c r="B12" s="304" t="s">
        <v>720</v>
      </c>
      <c r="C12" s="305">
        <v>69</v>
      </c>
      <c r="D12" s="305" t="s">
        <v>729</v>
      </c>
      <c r="E12" s="309" t="s">
        <v>702</v>
      </c>
      <c r="F12" s="294" t="s">
        <v>728</v>
      </c>
      <c r="G12" s="307"/>
    </row>
    <row r="13" spans="1:34" s="287" customFormat="1" ht="20.25" customHeight="1">
      <c r="A13" s="308"/>
      <c r="B13" s="304"/>
      <c r="C13" s="305"/>
      <c r="D13" s="305"/>
      <c r="E13" s="309" t="s">
        <v>730</v>
      </c>
      <c r="F13" s="294"/>
      <c r="G13" s="307"/>
    </row>
    <row r="14" spans="1:34" s="287" customFormat="1" ht="20.25" customHeight="1">
      <c r="A14" s="308"/>
      <c r="B14" s="304" t="s">
        <v>731</v>
      </c>
      <c r="C14" s="305">
        <v>21</v>
      </c>
      <c r="D14" s="305" t="s">
        <v>729</v>
      </c>
      <c r="E14" s="309" t="s">
        <v>732</v>
      </c>
      <c r="F14" s="294"/>
      <c r="G14" s="307"/>
    </row>
    <row r="15" spans="1:34" s="287" customFormat="1" ht="20.25" customHeight="1">
      <c r="A15" s="308"/>
      <c r="B15" s="304"/>
      <c r="C15" s="305">
        <v>16</v>
      </c>
      <c r="D15" s="305"/>
      <c r="E15" s="444" t="s">
        <v>1072</v>
      </c>
      <c r="F15" s="445"/>
      <c r="G15" s="446" t="s">
        <v>1073</v>
      </c>
    </row>
    <row r="16" spans="1:34" s="287" customFormat="1" ht="20.25" customHeight="1">
      <c r="A16" s="319">
        <v>22894</v>
      </c>
      <c r="B16" s="304" t="s">
        <v>721</v>
      </c>
      <c r="C16" s="305">
        <v>5</v>
      </c>
      <c r="D16" s="305" t="s">
        <v>723</v>
      </c>
      <c r="E16" s="309" t="s">
        <v>726</v>
      </c>
      <c r="F16" s="306" t="s">
        <v>49</v>
      </c>
      <c r="G16" s="307"/>
    </row>
    <row r="17" spans="1:9" s="287" customFormat="1" ht="20.25" customHeight="1">
      <c r="A17" s="308"/>
      <c r="B17" s="304" t="s">
        <v>722</v>
      </c>
      <c r="C17" s="305">
        <v>16</v>
      </c>
      <c r="D17" s="305" t="s">
        <v>718</v>
      </c>
      <c r="E17" s="309" t="s">
        <v>724</v>
      </c>
      <c r="F17" s="306" t="s">
        <v>49</v>
      </c>
      <c r="G17" s="307"/>
    </row>
    <row r="18" spans="1:9" s="288" customFormat="1" ht="11.1" customHeight="1">
      <c r="A18" s="310"/>
      <c r="B18" s="311"/>
      <c r="C18" s="312"/>
      <c r="D18" s="312"/>
      <c r="E18" s="313"/>
      <c r="F18" s="314"/>
      <c r="G18" s="313"/>
      <c r="I18" s="289"/>
    </row>
    <row r="19" spans="1:9" s="286" customFormat="1" ht="21.2" customHeight="1">
      <c r="A19" s="315" t="s">
        <v>684</v>
      </c>
      <c r="B19" s="325" t="s">
        <v>762</v>
      </c>
      <c r="C19" s="301">
        <v>90</v>
      </c>
      <c r="D19" s="301"/>
      <c r="E19" s="309" t="s">
        <v>685</v>
      </c>
      <c r="F19" s="294" t="s">
        <v>701</v>
      </c>
      <c r="G19" s="303" t="s">
        <v>686</v>
      </c>
    </row>
    <row r="20" spans="1:9" s="286" customFormat="1" ht="21.2" customHeight="1">
      <c r="A20" s="308" t="s">
        <v>700</v>
      </c>
      <c r="B20" s="304" t="s">
        <v>687</v>
      </c>
      <c r="C20" s="301">
        <v>73</v>
      </c>
      <c r="D20" s="301" t="s">
        <v>711</v>
      </c>
      <c r="E20" s="309" t="s">
        <v>390</v>
      </c>
      <c r="F20" s="320" t="s">
        <v>735</v>
      </c>
      <c r="G20" s="303"/>
    </row>
    <row r="21" spans="1:9" s="286" customFormat="1" ht="21.2" customHeight="1">
      <c r="A21" s="308"/>
      <c r="B21" s="304" t="s">
        <v>705</v>
      </c>
      <c r="C21" s="301">
        <v>89</v>
      </c>
      <c r="D21" s="301" t="s">
        <v>712</v>
      </c>
      <c r="E21" s="309" t="s">
        <v>733</v>
      </c>
      <c r="F21" s="320" t="s">
        <v>49</v>
      </c>
      <c r="G21" s="303"/>
    </row>
    <row r="22" spans="1:9" s="286" customFormat="1" ht="21.2" customHeight="1">
      <c r="A22" s="308"/>
      <c r="B22" s="304" t="s">
        <v>688</v>
      </c>
      <c r="C22" s="301">
        <v>74</v>
      </c>
      <c r="D22" s="301" t="s">
        <v>714</v>
      </c>
      <c r="E22" s="309" t="s">
        <v>740</v>
      </c>
      <c r="F22" s="320" t="s">
        <v>734</v>
      </c>
      <c r="G22" s="303"/>
    </row>
    <row r="23" spans="1:9" ht="26.1" customHeight="1">
      <c r="A23" s="290"/>
      <c r="B23" s="291" t="s">
        <v>706</v>
      </c>
      <c r="C23" s="292">
        <v>90</v>
      </c>
      <c r="D23" s="292" t="s">
        <v>713</v>
      </c>
      <c r="E23" s="309" t="s">
        <v>740</v>
      </c>
      <c r="F23" s="320" t="s">
        <v>734</v>
      </c>
      <c r="G23" s="295"/>
    </row>
    <row r="24" spans="1:9" ht="26.1" customHeight="1">
      <c r="A24" s="308" t="s">
        <v>707</v>
      </c>
      <c r="B24" s="291" t="s">
        <v>709</v>
      </c>
      <c r="C24" s="292">
        <v>90</v>
      </c>
      <c r="D24" s="292" t="s">
        <v>713</v>
      </c>
      <c r="E24" s="309" t="s">
        <v>740</v>
      </c>
      <c r="F24" s="320" t="s">
        <v>734</v>
      </c>
      <c r="G24" s="295"/>
    </row>
    <row r="25" spans="1:9" ht="26.1" customHeight="1">
      <c r="A25" s="308"/>
      <c r="B25" s="291" t="s">
        <v>687</v>
      </c>
      <c r="C25" s="292">
        <v>74</v>
      </c>
      <c r="D25" s="292" t="s">
        <v>715</v>
      </c>
      <c r="E25" s="309" t="s">
        <v>740</v>
      </c>
      <c r="F25" s="320" t="s">
        <v>734</v>
      </c>
      <c r="G25" s="295"/>
    </row>
    <row r="26" spans="1:9" ht="26.1" customHeight="1">
      <c r="A26" s="290"/>
      <c r="B26" s="291" t="s">
        <v>705</v>
      </c>
      <c r="C26" s="292"/>
      <c r="D26" s="292" t="s">
        <v>713</v>
      </c>
      <c r="E26" s="309" t="s">
        <v>740</v>
      </c>
      <c r="F26" s="320" t="s">
        <v>734</v>
      </c>
      <c r="G26" s="295"/>
    </row>
    <row r="27" spans="1:9" ht="26.1" customHeight="1">
      <c r="A27" s="290"/>
      <c r="B27" s="291" t="s">
        <v>688</v>
      </c>
      <c r="C27" s="292"/>
      <c r="D27" s="292" t="s">
        <v>714</v>
      </c>
      <c r="E27" s="309" t="s">
        <v>740</v>
      </c>
      <c r="F27" s="320" t="s">
        <v>734</v>
      </c>
      <c r="G27" s="295"/>
    </row>
    <row r="28" spans="1:9" ht="26.1" customHeight="1">
      <c r="A28" s="290"/>
      <c r="B28" s="291" t="s">
        <v>706</v>
      </c>
      <c r="C28" s="292"/>
      <c r="D28" s="292" t="s">
        <v>713</v>
      </c>
      <c r="E28" s="309" t="s">
        <v>740</v>
      </c>
      <c r="F28" s="320" t="s">
        <v>734</v>
      </c>
      <c r="G28" s="295"/>
    </row>
    <row r="29" spans="1:9" ht="26.1" customHeight="1">
      <c r="A29" s="308" t="s">
        <v>708</v>
      </c>
      <c r="B29" s="291" t="s">
        <v>709</v>
      </c>
      <c r="C29" s="292" t="s">
        <v>390</v>
      </c>
      <c r="D29" s="292" t="s">
        <v>713</v>
      </c>
      <c r="E29" s="309" t="s">
        <v>740</v>
      </c>
      <c r="F29" s="320" t="s">
        <v>734</v>
      </c>
      <c r="G29" s="295"/>
    </row>
    <row r="30" spans="1:9" ht="26.1" customHeight="1">
      <c r="A30" s="290"/>
      <c r="B30" s="291" t="s">
        <v>705</v>
      </c>
      <c r="C30" s="292"/>
      <c r="D30" s="292" t="s">
        <v>716</v>
      </c>
      <c r="E30" s="309" t="s">
        <v>740</v>
      </c>
      <c r="F30" s="320" t="s">
        <v>734</v>
      </c>
      <c r="G30" s="295"/>
    </row>
    <row r="31" spans="1:9" ht="26.1" customHeight="1">
      <c r="A31" s="290"/>
      <c r="B31" s="291" t="s">
        <v>688</v>
      </c>
      <c r="C31" s="292" t="s">
        <v>390</v>
      </c>
      <c r="D31" s="292" t="s">
        <v>714</v>
      </c>
      <c r="E31" s="309" t="s">
        <v>740</v>
      </c>
      <c r="F31" s="320" t="s">
        <v>734</v>
      </c>
      <c r="G31" s="295"/>
    </row>
    <row r="32" spans="1:9" ht="26.1" customHeight="1">
      <c r="A32" s="290"/>
      <c r="B32" s="291" t="s">
        <v>706</v>
      </c>
      <c r="C32" s="292"/>
      <c r="D32" s="292" t="s">
        <v>713</v>
      </c>
      <c r="E32" s="309" t="s">
        <v>740</v>
      </c>
      <c r="F32" s="320" t="s">
        <v>734</v>
      </c>
      <c r="G32" s="295"/>
    </row>
    <row r="33" spans="1:7" ht="26.1" customHeight="1">
      <c r="A33" s="308" t="s">
        <v>710</v>
      </c>
      <c r="B33" s="291" t="s">
        <v>709</v>
      </c>
      <c r="C33" s="292" t="s">
        <v>390</v>
      </c>
      <c r="D33" s="292" t="s">
        <v>713</v>
      </c>
      <c r="E33" s="309" t="s">
        <v>740</v>
      </c>
      <c r="F33" s="320" t="s">
        <v>734</v>
      </c>
      <c r="G33" s="295"/>
    </row>
    <row r="34" spans="1:7" ht="26.1" customHeight="1">
      <c r="A34" s="290"/>
      <c r="B34" s="291" t="s">
        <v>687</v>
      </c>
      <c r="C34" s="292"/>
      <c r="D34" s="292" t="s">
        <v>717</v>
      </c>
      <c r="E34" s="293"/>
      <c r="F34" s="316" t="s">
        <v>1162</v>
      </c>
      <c r="G34" s="295"/>
    </row>
    <row r="35" spans="1:7" ht="26.1" customHeight="1">
      <c r="A35" s="290"/>
      <c r="B35" s="291" t="s">
        <v>705</v>
      </c>
      <c r="C35" s="292" t="s">
        <v>390</v>
      </c>
      <c r="D35" s="292" t="s">
        <v>642</v>
      </c>
      <c r="E35" s="309" t="s">
        <v>733</v>
      </c>
      <c r="F35" s="320" t="s">
        <v>49</v>
      </c>
      <c r="G35" s="295"/>
    </row>
    <row r="36" spans="1:7" ht="25.5">
      <c r="A36" s="290"/>
      <c r="B36" s="291" t="s">
        <v>688</v>
      </c>
      <c r="C36" s="292"/>
      <c r="D36" s="292" t="s">
        <v>718</v>
      </c>
      <c r="E36" s="293"/>
      <c r="F36" s="294"/>
      <c r="G36" s="295"/>
    </row>
    <row r="37" spans="1:7" ht="51">
      <c r="A37" s="317" t="s">
        <v>689</v>
      </c>
      <c r="B37" s="322" t="s">
        <v>741</v>
      </c>
      <c r="C37" s="292">
        <v>90</v>
      </c>
      <c r="D37" s="292" t="s">
        <v>742</v>
      </c>
      <c r="E37" s="441" t="s">
        <v>1169</v>
      </c>
      <c r="F37" s="381" t="s">
        <v>743</v>
      </c>
      <c r="G37" s="295"/>
    </row>
    <row r="38" spans="1:7" ht="25.5">
      <c r="A38" s="290" t="s">
        <v>744</v>
      </c>
      <c r="B38" s="323" t="s">
        <v>745</v>
      </c>
      <c r="C38" s="292" t="s">
        <v>756</v>
      </c>
      <c r="D38" s="292" t="s">
        <v>742</v>
      </c>
      <c r="E38" s="442" t="s">
        <v>1156</v>
      </c>
      <c r="F38" s="294" t="s">
        <v>746</v>
      </c>
      <c r="G38" s="295"/>
    </row>
    <row r="39" spans="1:7" ht="26.1" customHeight="1">
      <c r="A39" s="290" t="s">
        <v>690</v>
      </c>
      <c r="B39" s="291" t="s">
        <v>747</v>
      </c>
      <c r="C39" s="292" t="s">
        <v>629</v>
      </c>
      <c r="D39" s="324" t="s">
        <v>691</v>
      </c>
      <c r="E39" s="293"/>
      <c r="F39" s="294" t="s">
        <v>760</v>
      </c>
      <c r="G39" s="295"/>
    </row>
    <row r="40" spans="1:7" ht="26.1" customHeight="1">
      <c r="A40" s="290"/>
      <c r="B40" s="291" t="s">
        <v>749</v>
      </c>
      <c r="C40" s="292" t="s">
        <v>755</v>
      </c>
      <c r="D40" s="292" t="s">
        <v>750</v>
      </c>
      <c r="E40" s="293" t="s">
        <v>751</v>
      </c>
      <c r="G40" s="295"/>
    </row>
    <row r="41" spans="1:7" ht="26.1" customHeight="1">
      <c r="A41" s="290"/>
      <c r="B41" s="291" t="s">
        <v>757</v>
      </c>
      <c r="C41" s="292" t="s">
        <v>758</v>
      </c>
      <c r="D41" s="292" t="s">
        <v>759</v>
      </c>
      <c r="E41" s="293" t="s">
        <v>752</v>
      </c>
      <c r="G41" s="295"/>
    </row>
    <row r="42" spans="1:7" ht="26.1" customHeight="1">
      <c r="A42" s="290"/>
      <c r="B42" s="291"/>
      <c r="C42" s="292"/>
      <c r="D42" s="292"/>
      <c r="E42" s="293" t="s">
        <v>753</v>
      </c>
      <c r="G42" s="295"/>
    </row>
    <row r="43" spans="1:7" ht="26.1" customHeight="1">
      <c r="A43" s="290"/>
      <c r="B43" s="291"/>
      <c r="C43" s="292"/>
      <c r="D43" s="292"/>
      <c r="E43" s="293" t="s">
        <v>754</v>
      </c>
      <c r="G43" s="295"/>
    </row>
    <row r="44" spans="1:7" ht="26.1" customHeight="1">
      <c r="A44" s="308" t="s">
        <v>700</v>
      </c>
      <c r="B44" s="291" t="s">
        <v>1114</v>
      </c>
      <c r="C44" s="292">
        <v>2</v>
      </c>
      <c r="D44" s="292" t="s">
        <v>748</v>
      </c>
      <c r="E44" s="293" t="s">
        <v>1115</v>
      </c>
      <c r="F44" s="294" t="s">
        <v>49</v>
      </c>
      <c r="G44" s="295"/>
    </row>
    <row r="45" spans="1:7" ht="26.1" customHeight="1">
      <c r="A45" s="290"/>
      <c r="B45" s="291"/>
      <c r="C45" s="292"/>
      <c r="D45" s="292"/>
      <c r="E45" s="293"/>
      <c r="F45" s="294"/>
      <c r="G45" s="295"/>
    </row>
    <row r="46" spans="1:7" ht="26.1" customHeight="1">
      <c r="A46" s="318" t="s">
        <v>692</v>
      </c>
      <c r="B46" s="321" t="s">
        <v>761</v>
      </c>
      <c r="C46" s="292"/>
      <c r="D46" s="292" t="s">
        <v>691</v>
      </c>
      <c r="E46" s="293"/>
      <c r="F46" s="294" t="s">
        <v>763</v>
      </c>
      <c r="G46" s="295"/>
    </row>
    <row r="47" spans="1:7" ht="26.1" customHeight="1">
      <c r="A47" s="308" t="s">
        <v>700</v>
      </c>
      <c r="B47" s="291" t="s">
        <v>822</v>
      </c>
      <c r="C47" s="292">
        <v>69</v>
      </c>
      <c r="D47" s="292" t="s">
        <v>764</v>
      </c>
      <c r="E47" s="293" t="s">
        <v>821</v>
      </c>
      <c r="F47" s="294" t="s">
        <v>765</v>
      </c>
      <c r="G47" s="295"/>
    </row>
    <row r="48" spans="1:7" ht="26.1" customHeight="1">
      <c r="A48" s="308"/>
      <c r="B48" s="291" t="s">
        <v>823</v>
      </c>
      <c r="C48" s="292">
        <v>69</v>
      </c>
      <c r="D48" s="292" t="s">
        <v>764</v>
      </c>
      <c r="E48" s="293" t="s">
        <v>819</v>
      </c>
      <c r="F48" s="294" t="s">
        <v>765</v>
      </c>
      <c r="G48" s="295"/>
    </row>
    <row r="49" spans="1:7" ht="26.1" customHeight="1">
      <c r="A49" s="308"/>
      <c r="B49" s="291" t="s">
        <v>824</v>
      </c>
      <c r="C49" s="292">
        <v>69</v>
      </c>
      <c r="D49" s="292" t="s">
        <v>764</v>
      </c>
      <c r="E49" s="293" t="s">
        <v>819</v>
      </c>
      <c r="F49" s="294" t="s">
        <v>765</v>
      </c>
      <c r="G49" s="295"/>
    </row>
    <row r="50" spans="1:7" ht="26.1" customHeight="1">
      <c r="A50" s="308" t="s">
        <v>707</v>
      </c>
      <c r="B50" s="291" t="s">
        <v>1116</v>
      </c>
      <c r="C50" s="292">
        <v>69</v>
      </c>
      <c r="D50" s="292" t="s">
        <v>764</v>
      </c>
      <c r="E50" s="293" t="s">
        <v>819</v>
      </c>
      <c r="F50" s="294" t="s">
        <v>765</v>
      </c>
      <c r="G50" s="295"/>
    </row>
    <row r="51" spans="1:7" ht="26.1" customHeight="1">
      <c r="A51" s="308"/>
      <c r="B51" s="291" t="s">
        <v>825</v>
      </c>
      <c r="C51" s="292">
        <v>23</v>
      </c>
      <c r="D51" s="292" t="s">
        <v>713</v>
      </c>
      <c r="E51" s="293" t="s">
        <v>1117</v>
      </c>
      <c r="F51" s="294" t="s">
        <v>728</v>
      </c>
      <c r="G51" s="295"/>
    </row>
    <row r="52" spans="1:7" ht="26.1" customHeight="1">
      <c r="A52" s="308"/>
      <c r="B52" s="291" t="s">
        <v>826</v>
      </c>
      <c r="C52" s="292">
        <v>23</v>
      </c>
      <c r="D52" s="292" t="s">
        <v>764</v>
      </c>
      <c r="E52" s="293" t="s">
        <v>1117</v>
      </c>
      <c r="F52" s="294" t="s">
        <v>728</v>
      </c>
      <c r="G52" s="295"/>
    </row>
    <row r="53" spans="1:7" ht="26.1" customHeight="1">
      <c r="A53" s="308"/>
      <c r="B53" s="291" t="s">
        <v>827</v>
      </c>
      <c r="C53" s="292">
        <v>23</v>
      </c>
      <c r="D53" s="292" t="s">
        <v>729</v>
      </c>
      <c r="E53" s="293" t="s">
        <v>1117</v>
      </c>
      <c r="F53" s="294" t="s">
        <v>728</v>
      </c>
      <c r="G53" s="295"/>
    </row>
    <row r="54" spans="1:7" ht="26.1" customHeight="1">
      <c r="A54" s="308"/>
      <c r="B54" s="291" t="s">
        <v>828</v>
      </c>
      <c r="C54" s="292">
        <v>69</v>
      </c>
      <c r="D54" s="292" t="s">
        <v>764</v>
      </c>
      <c r="E54" s="293" t="s">
        <v>829</v>
      </c>
      <c r="F54" s="294" t="s">
        <v>765</v>
      </c>
      <c r="G54" s="295"/>
    </row>
    <row r="55" spans="1:7" ht="26.1" customHeight="1">
      <c r="A55" s="308"/>
      <c r="B55" s="291" t="s">
        <v>830</v>
      </c>
      <c r="C55" s="292">
        <v>69</v>
      </c>
      <c r="D55" s="292" t="s">
        <v>764</v>
      </c>
      <c r="E55" s="293" t="s">
        <v>819</v>
      </c>
      <c r="F55" s="294" t="s">
        <v>765</v>
      </c>
      <c r="G55" s="295"/>
    </row>
    <row r="56" spans="1:7" ht="26.1" customHeight="1">
      <c r="A56" s="308"/>
      <c r="B56" s="291" t="s">
        <v>831</v>
      </c>
      <c r="C56" s="292"/>
      <c r="D56" s="292"/>
      <c r="E56" s="293"/>
      <c r="F56" s="294"/>
      <c r="G56" s="295"/>
    </row>
    <row r="57" spans="1:7" ht="26.1" customHeight="1">
      <c r="A57" s="308" t="s">
        <v>708</v>
      </c>
      <c r="B57" s="291" t="s">
        <v>832</v>
      </c>
      <c r="C57" s="292">
        <v>69</v>
      </c>
      <c r="D57" s="292" t="s">
        <v>764</v>
      </c>
      <c r="E57" s="293" t="s">
        <v>819</v>
      </c>
      <c r="F57" s="294" t="s">
        <v>765</v>
      </c>
      <c r="G57" s="295"/>
    </row>
    <row r="58" spans="1:7" ht="26.1" customHeight="1">
      <c r="A58" s="308"/>
      <c r="B58" s="291" t="s">
        <v>833</v>
      </c>
      <c r="C58" s="292">
        <v>69</v>
      </c>
      <c r="D58" s="292" t="s">
        <v>764</v>
      </c>
      <c r="E58" s="293" t="s">
        <v>821</v>
      </c>
      <c r="F58" s="294" t="s">
        <v>765</v>
      </c>
      <c r="G58" s="295"/>
    </row>
    <row r="59" spans="1:7" ht="26.1" customHeight="1">
      <c r="A59" s="308"/>
      <c r="B59" s="291" t="s">
        <v>834</v>
      </c>
      <c r="C59" s="292"/>
      <c r="D59" s="292"/>
      <c r="E59" s="293"/>
      <c r="F59" s="294"/>
      <c r="G59" s="295"/>
    </row>
    <row r="60" spans="1:7" ht="26.1" customHeight="1">
      <c r="A60" s="308" t="s">
        <v>710</v>
      </c>
      <c r="B60" s="291" t="s">
        <v>835</v>
      </c>
      <c r="C60" s="292">
        <v>69</v>
      </c>
      <c r="D60" s="292" t="s">
        <v>836</v>
      </c>
      <c r="E60" s="293" t="s">
        <v>837</v>
      </c>
      <c r="F60" s="294" t="s">
        <v>1118</v>
      </c>
      <c r="G60" s="295" t="s">
        <v>838</v>
      </c>
    </row>
    <row r="61" spans="1:7" ht="26.1" customHeight="1">
      <c r="A61" s="290"/>
      <c r="B61" s="291"/>
      <c r="C61" s="292"/>
      <c r="D61" s="292"/>
      <c r="E61" s="293"/>
      <c r="F61" s="294"/>
      <c r="G61" s="295"/>
    </row>
    <row r="62" spans="1:7" ht="26.1" customHeight="1">
      <c r="A62" s="422" t="s">
        <v>1134</v>
      </c>
      <c r="B62" s="423" t="s">
        <v>761</v>
      </c>
      <c r="C62" s="424">
        <v>6</v>
      </c>
      <c r="D62" s="424" t="s">
        <v>390</v>
      </c>
      <c r="E62" s="425" t="s">
        <v>1135</v>
      </c>
      <c r="F62" s="426" t="s">
        <v>510</v>
      </c>
      <c r="G62" s="427"/>
    </row>
    <row r="63" spans="1:7" ht="26.1" customHeight="1">
      <c r="A63" s="428"/>
      <c r="B63" s="429"/>
      <c r="C63" s="424"/>
      <c r="D63" s="424"/>
      <c r="E63" s="425" t="s">
        <v>1136</v>
      </c>
      <c r="F63" s="426"/>
      <c r="G63" s="427"/>
    </row>
    <row r="64" spans="1:7" ht="26.1" customHeight="1">
      <c r="A64" s="308"/>
      <c r="B64" s="291"/>
      <c r="C64" s="385"/>
      <c r="D64" s="385"/>
      <c r="E64" s="293"/>
      <c r="F64" s="294"/>
      <c r="G64" s="295"/>
    </row>
    <row r="65" spans="1:7" ht="26.1" customHeight="1">
      <c r="A65" s="334" t="s">
        <v>839</v>
      </c>
      <c r="B65" s="332"/>
      <c r="C65" s="333"/>
      <c r="D65" s="333"/>
      <c r="E65" s="332" t="s">
        <v>841</v>
      </c>
      <c r="F65" s="332" t="s">
        <v>840</v>
      </c>
      <c r="G65" s="332"/>
    </row>
    <row r="66" spans="1:7" ht="26.1" customHeight="1">
      <c r="A66" s="334"/>
      <c r="B66" s="411"/>
      <c r="C66" s="333"/>
      <c r="D66" s="333"/>
      <c r="E66" s="332"/>
      <c r="F66" s="412"/>
      <c r="G66" s="332"/>
    </row>
    <row r="67" spans="1:7" ht="26.1" customHeight="1">
      <c r="A67" s="334" t="s">
        <v>693</v>
      </c>
      <c r="B67" s="291"/>
      <c r="C67" s="292"/>
      <c r="D67" s="292"/>
      <c r="E67" s="293"/>
      <c r="F67" s="294"/>
      <c r="G67" s="295"/>
    </row>
    <row r="68" spans="1:7" ht="26.1" customHeight="1">
      <c r="A68" s="290" t="s">
        <v>842</v>
      </c>
      <c r="B68" s="291" t="s">
        <v>843</v>
      </c>
      <c r="C68" s="292"/>
      <c r="D68" s="292" t="s">
        <v>845</v>
      </c>
      <c r="E68" s="293" t="s">
        <v>1119</v>
      </c>
      <c r="F68" s="294" t="s">
        <v>844</v>
      </c>
      <c r="G68" s="295" t="s">
        <v>846</v>
      </c>
    </row>
    <row r="69" spans="1:7" ht="26.1" customHeight="1">
      <c r="A69" s="290" t="s">
        <v>711</v>
      </c>
      <c r="B69" s="291" t="s">
        <v>847</v>
      </c>
      <c r="C69" s="292">
        <v>4</v>
      </c>
      <c r="D69" s="292" t="s">
        <v>711</v>
      </c>
      <c r="E69" s="293" t="s">
        <v>848</v>
      </c>
      <c r="F69" s="294" t="s">
        <v>849</v>
      </c>
      <c r="G69" s="295"/>
    </row>
    <row r="70" spans="1:7" ht="51">
      <c r="A70" s="290"/>
      <c r="B70" s="291"/>
      <c r="C70" s="420"/>
      <c r="D70" s="420"/>
      <c r="E70" s="343" t="s">
        <v>1168</v>
      </c>
      <c r="F70" s="294" t="s">
        <v>49</v>
      </c>
      <c r="G70" s="295"/>
    </row>
    <row r="71" spans="1:7" ht="26.1" customHeight="1">
      <c r="A71" s="290"/>
      <c r="B71" s="291"/>
      <c r="C71" s="420"/>
      <c r="D71" s="420"/>
      <c r="E71" s="293"/>
      <c r="F71" s="294"/>
      <c r="G71" s="295"/>
    </row>
    <row r="72" spans="1:7" ht="26.1" customHeight="1">
      <c r="A72" s="290" t="s">
        <v>850</v>
      </c>
      <c r="B72" s="291" t="s">
        <v>851</v>
      </c>
      <c r="C72" s="292">
        <v>4</v>
      </c>
      <c r="D72" s="292" t="s">
        <v>729</v>
      </c>
      <c r="E72" s="293" t="s">
        <v>852</v>
      </c>
      <c r="F72" s="294" t="s">
        <v>567</v>
      </c>
      <c r="G72" s="295"/>
    </row>
    <row r="73" spans="1:7" ht="26.1" customHeight="1">
      <c r="A73" s="290"/>
      <c r="B73" s="291"/>
      <c r="C73" s="292"/>
      <c r="D73" s="292"/>
      <c r="E73" s="293" t="s">
        <v>865</v>
      </c>
      <c r="F73" s="294" t="s">
        <v>866</v>
      </c>
      <c r="G73" s="295"/>
    </row>
    <row r="74" spans="1:7" ht="51">
      <c r="A74" s="335" t="s">
        <v>853</v>
      </c>
      <c r="B74" s="323" t="s">
        <v>854</v>
      </c>
      <c r="C74" s="292"/>
      <c r="D74" s="336" t="s">
        <v>855</v>
      </c>
      <c r="E74" s="339" t="s">
        <v>859</v>
      </c>
      <c r="F74" s="340" t="s">
        <v>860</v>
      </c>
      <c r="G74" s="338" t="s">
        <v>1085</v>
      </c>
    </row>
    <row r="75" spans="1:7" ht="25.5">
      <c r="A75" s="335"/>
      <c r="B75" s="323" t="s">
        <v>861</v>
      </c>
      <c r="C75" s="292"/>
      <c r="D75" s="336"/>
      <c r="E75" s="337" t="s">
        <v>856</v>
      </c>
      <c r="F75" s="294" t="s">
        <v>857</v>
      </c>
      <c r="G75" s="295"/>
    </row>
    <row r="76" spans="1:7" ht="25.5">
      <c r="A76" s="335"/>
      <c r="B76" s="323"/>
      <c r="C76" s="292"/>
      <c r="D76" s="336"/>
      <c r="E76" s="337" t="s">
        <v>1120</v>
      </c>
      <c r="F76" s="294" t="s">
        <v>858</v>
      </c>
      <c r="G76" s="295"/>
    </row>
    <row r="77" spans="1:7" ht="26.1" customHeight="1">
      <c r="A77" s="290" t="s">
        <v>729</v>
      </c>
      <c r="B77" s="291" t="s">
        <v>1121</v>
      </c>
      <c r="C77" s="292"/>
      <c r="D77" s="292" t="s">
        <v>729</v>
      </c>
      <c r="E77" s="293" t="s">
        <v>862</v>
      </c>
      <c r="F77" s="294" t="s">
        <v>863</v>
      </c>
      <c r="G77" s="295" t="s">
        <v>864</v>
      </c>
    </row>
    <row r="78" spans="1:7" ht="26.1" customHeight="1">
      <c r="A78" s="290" t="s">
        <v>867</v>
      </c>
      <c r="B78" s="291" t="s">
        <v>871</v>
      </c>
      <c r="C78" s="292"/>
      <c r="D78" s="292" t="s">
        <v>867</v>
      </c>
      <c r="E78" s="293" t="s">
        <v>872</v>
      </c>
      <c r="F78" s="658" t="s">
        <v>873</v>
      </c>
      <c r="G78" s="659" t="s">
        <v>874</v>
      </c>
    </row>
    <row r="79" spans="1:7" ht="26.1" customHeight="1">
      <c r="A79" s="290" t="s">
        <v>868</v>
      </c>
      <c r="B79" s="291" t="s">
        <v>871</v>
      </c>
      <c r="C79" s="292"/>
      <c r="D79" s="341" t="s">
        <v>868</v>
      </c>
      <c r="E79" s="293" t="s">
        <v>872</v>
      </c>
      <c r="F79" s="658"/>
      <c r="G79" s="659"/>
    </row>
    <row r="80" spans="1:7" ht="26.1" customHeight="1">
      <c r="A80" s="290" t="s">
        <v>869</v>
      </c>
      <c r="B80" s="291" t="s">
        <v>871</v>
      </c>
      <c r="C80" s="292"/>
      <c r="D80" s="341" t="s">
        <v>869</v>
      </c>
      <c r="E80" s="293" t="s">
        <v>872</v>
      </c>
      <c r="F80" s="658"/>
      <c r="G80" s="659"/>
    </row>
    <row r="81" spans="1:7" ht="26.1" customHeight="1">
      <c r="A81" s="290" t="s">
        <v>870</v>
      </c>
      <c r="B81" s="291" t="s">
        <v>871</v>
      </c>
      <c r="C81" s="292"/>
      <c r="D81" s="341" t="s">
        <v>870</v>
      </c>
      <c r="E81" s="293" t="s">
        <v>872</v>
      </c>
      <c r="F81" s="658"/>
      <c r="G81" s="659"/>
    </row>
    <row r="82" spans="1:7" ht="26.1" customHeight="1">
      <c r="A82" s="290" t="s">
        <v>717</v>
      </c>
      <c r="B82" s="291" t="s">
        <v>875</v>
      </c>
      <c r="C82" s="292"/>
      <c r="D82" s="292" t="s">
        <v>717</v>
      </c>
      <c r="E82" s="293" t="s">
        <v>1049</v>
      </c>
      <c r="F82" s="294" t="s">
        <v>49</v>
      </c>
      <c r="G82" s="295"/>
    </row>
    <row r="83" spans="1:7" ht="26.1" customHeight="1">
      <c r="A83" s="290"/>
      <c r="B83" s="291"/>
      <c r="C83" s="292"/>
      <c r="D83" s="292"/>
      <c r="E83" s="293" t="s">
        <v>876</v>
      </c>
      <c r="F83" s="294" t="s">
        <v>878</v>
      </c>
      <c r="G83" s="295"/>
    </row>
    <row r="84" spans="1:7" ht="26.1" customHeight="1">
      <c r="A84" s="290"/>
      <c r="B84" s="291"/>
      <c r="C84" s="292"/>
      <c r="D84" s="292"/>
      <c r="E84" s="293" t="s">
        <v>877</v>
      </c>
      <c r="F84" s="294"/>
      <c r="G84" s="295"/>
    </row>
    <row r="85" spans="1:7" ht="26.1" customHeight="1">
      <c r="A85" s="290"/>
      <c r="B85" s="291"/>
      <c r="C85" s="292"/>
      <c r="D85" s="292"/>
      <c r="E85" s="293" t="s">
        <v>879</v>
      </c>
      <c r="F85" s="294" t="s">
        <v>49</v>
      </c>
      <c r="G85" s="295"/>
    </row>
    <row r="86" spans="1:7" ht="26.1" customHeight="1">
      <c r="A86" s="290"/>
      <c r="B86" s="291"/>
      <c r="C86" s="292"/>
      <c r="D86" s="292"/>
      <c r="E86" s="293" t="s">
        <v>880</v>
      </c>
      <c r="F86" s="294"/>
      <c r="G86" s="295"/>
    </row>
    <row r="87" spans="1:7" ht="51">
      <c r="A87" s="290"/>
      <c r="B87" s="291"/>
      <c r="C87" s="420"/>
      <c r="D87" s="420"/>
      <c r="E87" s="430" t="s">
        <v>1166</v>
      </c>
      <c r="F87" s="431" t="s">
        <v>49</v>
      </c>
      <c r="G87" s="295"/>
    </row>
    <row r="88" spans="1:7" ht="26.1" customHeight="1">
      <c r="A88" s="290"/>
      <c r="B88" s="291"/>
      <c r="C88" s="420"/>
      <c r="D88" s="420"/>
      <c r="E88" s="432" t="s">
        <v>1167</v>
      </c>
      <c r="F88" s="431" t="s">
        <v>49</v>
      </c>
      <c r="G88" s="295"/>
    </row>
    <row r="89" spans="1:7" ht="26.1" customHeight="1">
      <c r="A89" s="290"/>
      <c r="B89" s="291"/>
      <c r="C89" s="420"/>
      <c r="D89" s="420"/>
      <c r="E89" s="293"/>
      <c r="F89" s="294"/>
      <c r="G89" s="295"/>
    </row>
    <row r="90" spans="1:7" ht="26.1" customHeight="1">
      <c r="A90" s="290"/>
      <c r="B90" s="291"/>
      <c r="C90" s="292"/>
      <c r="D90" s="292"/>
      <c r="E90" s="293"/>
      <c r="F90" s="294"/>
      <c r="G90" s="295"/>
    </row>
    <row r="91" spans="1:7" ht="51">
      <c r="A91" s="318" t="s">
        <v>694</v>
      </c>
      <c r="B91" s="342" t="s">
        <v>1076</v>
      </c>
      <c r="C91" s="292">
        <v>1</v>
      </c>
      <c r="D91" s="292" t="s">
        <v>883</v>
      </c>
      <c r="E91" s="343" t="s">
        <v>881</v>
      </c>
      <c r="F91" s="294" t="s">
        <v>882</v>
      </c>
      <c r="G91" s="295"/>
    </row>
    <row r="92" spans="1:7" ht="26.1" customHeight="1">
      <c r="A92" s="290"/>
      <c r="B92" s="291"/>
      <c r="C92" s="292"/>
      <c r="D92" s="292"/>
      <c r="E92" s="293"/>
      <c r="F92" s="294"/>
      <c r="G92" s="295"/>
    </row>
    <row r="93" spans="1:7" ht="60" customHeight="1">
      <c r="A93" s="318" t="s">
        <v>695</v>
      </c>
      <c r="B93" s="323" t="s">
        <v>884</v>
      </c>
      <c r="C93" s="292"/>
      <c r="D93" s="292" t="s">
        <v>718</v>
      </c>
      <c r="E93" s="377" t="s">
        <v>1122</v>
      </c>
      <c r="F93" s="294" t="s">
        <v>882</v>
      </c>
      <c r="G93" s="295" t="s">
        <v>885</v>
      </c>
    </row>
    <row r="94" spans="1:7" ht="26.1" customHeight="1">
      <c r="A94" s="290"/>
      <c r="B94" s="291"/>
      <c r="C94" s="292"/>
      <c r="D94" s="292"/>
      <c r="E94" s="293"/>
      <c r="F94" s="294"/>
      <c r="G94" s="295"/>
    </row>
    <row r="95" spans="1:7" ht="26.1" customHeight="1">
      <c r="A95" s="318" t="s">
        <v>696</v>
      </c>
      <c r="B95" s="291" t="s">
        <v>1123</v>
      </c>
      <c r="C95" s="292" t="s">
        <v>697</v>
      </c>
      <c r="D95" s="292"/>
      <c r="E95" s="293"/>
      <c r="F95" s="294" t="s">
        <v>882</v>
      </c>
      <c r="G95" s="295"/>
    </row>
    <row r="96" spans="1:7" ht="26.1" customHeight="1">
      <c r="A96" s="290"/>
      <c r="B96" s="291" t="s">
        <v>1077</v>
      </c>
      <c r="C96" s="292"/>
      <c r="D96" s="292"/>
      <c r="E96" s="293"/>
      <c r="F96" s="294"/>
      <c r="G96" s="295"/>
    </row>
    <row r="97" spans="1:7" ht="26.1" customHeight="1">
      <c r="A97" s="290"/>
      <c r="B97" s="291" t="s">
        <v>1078</v>
      </c>
      <c r="C97" s="292"/>
      <c r="D97" s="292"/>
      <c r="E97" s="293" t="s">
        <v>886</v>
      </c>
      <c r="F97" s="294" t="s">
        <v>510</v>
      </c>
      <c r="G97" s="660" t="s">
        <v>887</v>
      </c>
    </row>
    <row r="98" spans="1:7" ht="26.1" customHeight="1">
      <c r="A98" s="290"/>
      <c r="B98" s="291" t="s">
        <v>888</v>
      </c>
      <c r="C98" s="292"/>
      <c r="D98" s="292"/>
      <c r="E98" s="293" t="s">
        <v>889</v>
      </c>
      <c r="F98" s="294" t="s">
        <v>510</v>
      </c>
      <c r="G98" s="660"/>
    </row>
    <row r="99" spans="1:7" ht="26.1" customHeight="1">
      <c r="A99" s="290"/>
      <c r="B99" s="291" t="s">
        <v>890</v>
      </c>
      <c r="C99" s="292"/>
      <c r="D99" s="292" t="s">
        <v>891</v>
      </c>
      <c r="E99" s="293" t="s">
        <v>892</v>
      </c>
      <c r="F99" s="294" t="s">
        <v>499</v>
      </c>
      <c r="G99" s="295"/>
    </row>
    <row r="100" spans="1:7" ht="26.1" customHeight="1">
      <c r="A100" s="290"/>
      <c r="B100" s="291" t="s">
        <v>893</v>
      </c>
      <c r="C100" s="292"/>
      <c r="D100" s="292"/>
      <c r="E100" s="293" t="s">
        <v>894</v>
      </c>
      <c r="F100" s="294" t="s">
        <v>510</v>
      </c>
      <c r="G100" s="295" t="s">
        <v>887</v>
      </c>
    </row>
    <row r="101" spans="1:7" ht="26.1" customHeight="1">
      <c r="A101" s="290"/>
      <c r="B101" s="344"/>
      <c r="C101" s="292"/>
      <c r="D101" s="292"/>
      <c r="E101" s="293" t="s">
        <v>895</v>
      </c>
      <c r="F101" s="294"/>
      <c r="G101" s="295"/>
    </row>
    <row r="102" spans="1:7" ht="26.1" customHeight="1">
      <c r="A102" s="290"/>
      <c r="B102" s="344"/>
      <c r="C102" s="292"/>
      <c r="D102" s="292"/>
      <c r="E102" s="293" t="s">
        <v>896</v>
      </c>
      <c r="F102" s="294"/>
      <c r="G102" s="295"/>
    </row>
    <row r="103" spans="1:7" ht="26.1" customHeight="1">
      <c r="A103" s="290"/>
      <c r="B103" s="291" t="s">
        <v>1079</v>
      </c>
      <c r="C103" s="292"/>
      <c r="D103" s="292"/>
      <c r="E103" s="293" t="s">
        <v>897</v>
      </c>
      <c r="F103" s="294" t="s">
        <v>882</v>
      </c>
      <c r="G103" s="295" t="s">
        <v>898</v>
      </c>
    </row>
    <row r="104" spans="1:7" ht="26.1" customHeight="1">
      <c r="A104" s="290"/>
      <c r="B104" s="291" t="s">
        <v>899</v>
      </c>
      <c r="C104" s="292"/>
      <c r="D104" s="292"/>
      <c r="E104" s="293" t="s">
        <v>900</v>
      </c>
      <c r="F104" s="294" t="s">
        <v>882</v>
      </c>
      <c r="G104" s="295" t="s">
        <v>901</v>
      </c>
    </row>
    <row r="105" spans="1:7" ht="26.1" customHeight="1">
      <c r="A105" s="290"/>
      <c r="B105" s="291" t="s">
        <v>902</v>
      </c>
      <c r="C105" s="292"/>
      <c r="D105" s="292"/>
      <c r="E105" s="293" t="s">
        <v>903</v>
      </c>
      <c r="F105" s="294" t="s">
        <v>49</v>
      </c>
      <c r="G105" s="295"/>
    </row>
    <row r="106" spans="1:7" ht="26.1" customHeight="1">
      <c r="A106" s="290"/>
      <c r="B106" s="291" t="s">
        <v>904</v>
      </c>
      <c r="C106" s="292"/>
      <c r="D106" s="292"/>
      <c r="E106" s="293" t="s">
        <v>905</v>
      </c>
      <c r="F106" s="294" t="s">
        <v>882</v>
      </c>
      <c r="G106" s="295"/>
    </row>
    <row r="107" spans="1:7" ht="25.5">
      <c r="A107" s="290"/>
      <c r="B107" s="378" t="s">
        <v>1074</v>
      </c>
      <c r="C107" s="360"/>
      <c r="D107" s="360"/>
      <c r="E107" s="379" t="s">
        <v>1080</v>
      </c>
      <c r="F107" s="380" t="s">
        <v>510</v>
      </c>
      <c r="G107" s="338" t="s">
        <v>1075</v>
      </c>
    </row>
    <row r="108" spans="1:7" ht="25.5">
      <c r="A108" s="290"/>
      <c r="B108" s="378"/>
      <c r="C108" s="421"/>
      <c r="D108" s="421"/>
      <c r="E108" s="379"/>
      <c r="F108" s="380"/>
      <c r="G108" s="338"/>
    </row>
    <row r="109" spans="1:7" ht="26.1" customHeight="1">
      <c r="A109" s="290"/>
      <c r="B109" s="291"/>
      <c r="C109" s="292"/>
      <c r="D109" s="292"/>
      <c r="E109" s="293"/>
      <c r="F109" s="294"/>
      <c r="G109" s="295"/>
    </row>
    <row r="110" spans="1:7" ht="26.1" customHeight="1">
      <c r="A110" s="652" t="s">
        <v>698</v>
      </c>
      <c r="B110" s="653"/>
      <c r="C110" s="653"/>
      <c r="D110" s="653"/>
      <c r="E110" s="653"/>
      <c r="F110" s="653"/>
      <c r="G110" s="654"/>
    </row>
    <row r="111" spans="1:7" s="353" customFormat="1" ht="26.1" customHeight="1">
      <c r="A111" s="655" t="s">
        <v>699</v>
      </c>
      <c r="B111" s="656"/>
      <c r="C111" s="656"/>
      <c r="D111" s="656"/>
      <c r="E111" s="656"/>
      <c r="F111" s="656"/>
      <c r="G111" s="657"/>
    </row>
    <row r="112" spans="1:7" ht="26.1" customHeight="1">
      <c r="A112" s="290" t="s">
        <v>627</v>
      </c>
      <c r="B112" s="291" t="s">
        <v>906</v>
      </c>
      <c r="C112" s="292">
        <v>2</v>
      </c>
      <c r="D112" s="292" t="s">
        <v>907</v>
      </c>
      <c r="E112" s="293" t="s">
        <v>908</v>
      </c>
      <c r="F112" s="294" t="s">
        <v>909</v>
      </c>
      <c r="G112" s="295"/>
    </row>
    <row r="113" spans="1:7" ht="26.1" customHeight="1">
      <c r="A113" s="290"/>
      <c r="B113" s="291"/>
      <c r="C113" s="420"/>
      <c r="D113" s="420"/>
      <c r="E113" s="293" t="s">
        <v>1176</v>
      </c>
      <c r="F113" s="294"/>
      <c r="G113" s="295"/>
    </row>
    <row r="114" spans="1:7" ht="26.1" customHeight="1">
      <c r="A114" s="290" t="s">
        <v>657</v>
      </c>
      <c r="B114" s="291" t="s">
        <v>911</v>
      </c>
      <c r="C114" s="292"/>
      <c r="D114" s="292" t="s">
        <v>912</v>
      </c>
      <c r="E114" s="293" t="s">
        <v>913</v>
      </c>
      <c r="F114" s="294" t="s">
        <v>500</v>
      </c>
      <c r="G114" s="295"/>
    </row>
    <row r="115" spans="1:7" ht="26.1" customHeight="1">
      <c r="A115" s="290" t="s">
        <v>591</v>
      </c>
      <c r="B115" s="291" t="s">
        <v>914</v>
      </c>
      <c r="C115" s="292">
        <v>3</v>
      </c>
      <c r="D115" s="292" t="s">
        <v>915</v>
      </c>
      <c r="E115" s="293" t="s">
        <v>1124</v>
      </c>
      <c r="F115" s="294" t="s">
        <v>453</v>
      </c>
      <c r="G115" s="295"/>
    </row>
    <row r="116" spans="1:7" ht="26.1" customHeight="1">
      <c r="A116" s="290" t="s">
        <v>916</v>
      </c>
      <c r="B116" s="291" t="s">
        <v>1125</v>
      </c>
      <c r="C116" s="292">
        <v>3</v>
      </c>
      <c r="D116" s="292" t="s">
        <v>923</v>
      </c>
      <c r="E116" s="293"/>
      <c r="F116" s="294" t="s">
        <v>909</v>
      </c>
      <c r="G116" s="295"/>
    </row>
    <row r="117" spans="1:7" ht="25.5">
      <c r="A117" s="290" t="s">
        <v>918</v>
      </c>
      <c r="B117" s="323" t="s">
        <v>919</v>
      </c>
      <c r="C117" s="292">
        <v>3</v>
      </c>
      <c r="D117" s="292" t="s">
        <v>917</v>
      </c>
      <c r="E117" s="433" t="s">
        <v>1160</v>
      </c>
      <c r="F117" s="340" t="s">
        <v>920</v>
      </c>
      <c r="G117" s="295"/>
    </row>
    <row r="118" spans="1:7" ht="26.1" customHeight="1">
      <c r="A118" s="290" t="s">
        <v>921</v>
      </c>
      <c r="B118" s="291" t="s">
        <v>1126</v>
      </c>
      <c r="C118" s="292"/>
      <c r="D118" s="292"/>
      <c r="E118" s="293"/>
      <c r="F118" s="340" t="s">
        <v>920</v>
      </c>
      <c r="G118" s="295"/>
    </row>
    <row r="119" spans="1:7" ht="26.1" customHeight="1">
      <c r="A119" s="290" t="s">
        <v>592</v>
      </c>
      <c r="B119" s="291" t="s">
        <v>1127</v>
      </c>
      <c r="C119" s="292">
        <v>3</v>
      </c>
      <c r="D119" s="292"/>
      <c r="E119" s="293"/>
      <c r="F119" s="292" t="s">
        <v>713</v>
      </c>
      <c r="G119" s="295"/>
    </row>
    <row r="120" spans="1:7" ht="26.1" customHeight="1">
      <c r="A120" s="290"/>
      <c r="B120" s="291" t="s">
        <v>1382</v>
      </c>
      <c r="C120" s="292"/>
      <c r="D120" s="292"/>
      <c r="E120" s="293"/>
      <c r="F120" s="294"/>
      <c r="G120" s="295"/>
    </row>
    <row r="121" spans="1:7" ht="26.1" customHeight="1">
      <c r="A121" s="290"/>
      <c r="B121" s="291" t="s">
        <v>1394</v>
      </c>
      <c r="C121" s="524">
        <v>2</v>
      </c>
      <c r="D121" s="524" t="s">
        <v>729</v>
      </c>
      <c r="E121" s="293"/>
      <c r="F121" s="294" t="s">
        <v>1395</v>
      </c>
      <c r="G121" s="295"/>
    </row>
    <row r="122" spans="1:7" ht="26.1" customHeight="1">
      <c r="A122" s="290" t="s">
        <v>654</v>
      </c>
      <c r="B122" s="291" t="s">
        <v>925</v>
      </c>
      <c r="C122" s="292">
        <v>3</v>
      </c>
      <c r="D122" s="292" t="s">
        <v>713</v>
      </c>
      <c r="E122" s="293" t="s">
        <v>926</v>
      </c>
      <c r="F122" s="294" t="s">
        <v>927</v>
      </c>
      <c r="G122" s="295"/>
    </row>
    <row r="123" spans="1:7" ht="26.1" customHeight="1">
      <c r="A123" s="290" t="s">
        <v>1383</v>
      </c>
      <c r="B123" s="291" t="s">
        <v>1384</v>
      </c>
      <c r="C123" s="292"/>
      <c r="D123" s="292" t="s">
        <v>729</v>
      </c>
      <c r="E123" s="293"/>
      <c r="F123" s="294" t="s">
        <v>873</v>
      </c>
      <c r="G123" s="295"/>
    </row>
    <row r="124" spans="1:7" ht="26.1" customHeight="1">
      <c r="A124" s="290" t="s">
        <v>1385</v>
      </c>
      <c r="B124" s="291" t="s">
        <v>929</v>
      </c>
      <c r="C124" s="292">
        <v>3</v>
      </c>
      <c r="D124" s="292" t="s">
        <v>868</v>
      </c>
      <c r="E124" s="293"/>
      <c r="F124" s="340" t="s">
        <v>920</v>
      </c>
      <c r="G124" s="295"/>
    </row>
    <row r="125" spans="1:7" ht="26.1" customHeight="1">
      <c r="A125" s="290"/>
      <c r="B125" s="291"/>
      <c r="C125" s="292"/>
      <c r="D125" s="292"/>
      <c r="E125" s="293"/>
      <c r="F125" s="294"/>
      <c r="G125" s="295"/>
    </row>
    <row r="126" spans="1:7" ht="26.1" customHeight="1">
      <c r="A126" s="655" t="s">
        <v>930</v>
      </c>
      <c r="B126" s="656"/>
      <c r="C126" s="656"/>
      <c r="D126" s="656"/>
      <c r="E126" s="656"/>
      <c r="F126" s="656"/>
      <c r="G126" s="657"/>
    </row>
    <row r="127" spans="1:7" ht="26.1" customHeight="1">
      <c r="A127" s="290" t="s">
        <v>1386</v>
      </c>
      <c r="B127" s="291" t="s">
        <v>1387</v>
      </c>
      <c r="C127" s="292">
        <v>3</v>
      </c>
      <c r="D127" s="292" t="s">
        <v>868</v>
      </c>
      <c r="E127" s="293" t="s">
        <v>1388</v>
      </c>
      <c r="F127" s="340" t="s">
        <v>920</v>
      </c>
      <c r="G127" s="295"/>
    </row>
    <row r="128" spans="1:7" ht="26.1" customHeight="1">
      <c r="A128" s="290" t="s">
        <v>657</v>
      </c>
      <c r="B128" s="291" t="s">
        <v>1128</v>
      </c>
      <c r="C128" s="524">
        <v>3</v>
      </c>
      <c r="D128" s="524" t="s">
        <v>713</v>
      </c>
      <c r="E128" s="293"/>
      <c r="F128" s="340" t="s">
        <v>920</v>
      </c>
      <c r="G128" s="295"/>
    </row>
    <row r="129" spans="1:7" ht="26.1" customHeight="1">
      <c r="A129" s="290" t="s">
        <v>1389</v>
      </c>
      <c r="B129" s="291" t="s">
        <v>1390</v>
      </c>
      <c r="C129" s="524">
        <v>3</v>
      </c>
      <c r="D129" s="524" t="s">
        <v>869</v>
      </c>
      <c r="E129" s="293" t="s">
        <v>1388</v>
      </c>
      <c r="F129" s="340"/>
      <c r="G129" s="295"/>
    </row>
    <row r="130" spans="1:7" ht="51">
      <c r="A130" s="290" t="s">
        <v>942</v>
      </c>
      <c r="B130" s="342" t="s">
        <v>1392</v>
      </c>
      <c r="C130" s="292">
        <v>7</v>
      </c>
      <c r="D130" s="292" t="s">
        <v>729</v>
      </c>
      <c r="E130" s="293"/>
      <c r="F130" s="294" t="s">
        <v>1171</v>
      </c>
      <c r="G130" s="295"/>
    </row>
    <row r="131" spans="1:7" ht="26.1" customHeight="1">
      <c r="A131" s="290"/>
      <c r="B131" s="291" t="s">
        <v>1172</v>
      </c>
      <c r="C131" s="420">
        <v>1</v>
      </c>
      <c r="D131" s="420" t="s">
        <v>922</v>
      </c>
      <c r="E131" s="293" t="s">
        <v>1170</v>
      </c>
      <c r="F131" s="294" t="s">
        <v>1391</v>
      </c>
      <c r="G131" s="295"/>
    </row>
    <row r="132" spans="1:7" ht="26.1" customHeight="1">
      <c r="A132" s="290" t="s">
        <v>916</v>
      </c>
      <c r="B132" s="291" t="s">
        <v>933</v>
      </c>
      <c r="C132" s="292">
        <v>3</v>
      </c>
      <c r="D132" s="292" t="s">
        <v>713</v>
      </c>
      <c r="E132" s="293"/>
      <c r="F132" s="340" t="s">
        <v>920</v>
      </c>
      <c r="G132" s="295"/>
    </row>
    <row r="133" spans="1:7" ht="26.1" customHeight="1">
      <c r="A133" s="290" t="s">
        <v>934</v>
      </c>
      <c r="B133" s="291" t="s">
        <v>1396</v>
      </c>
      <c r="C133" s="292">
        <v>2</v>
      </c>
      <c r="D133" s="292"/>
      <c r="E133" s="293"/>
      <c r="F133" s="294" t="s">
        <v>932</v>
      </c>
      <c r="G133" s="295"/>
    </row>
    <row r="134" spans="1:7" ht="26.1" customHeight="1">
      <c r="A134" s="290" t="s">
        <v>593</v>
      </c>
      <c r="B134" s="291" t="s">
        <v>1404</v>
      </c>
      <c r="C134" s="292">
        <v>3</v>
      </c>
      <c r="D134" s="292" t="s">
        <v>713</v>
      </c>
      <c r="E134" s="293" t="s">
        <v>1405</v>
      </c>
      <c r="F134" s="340" t="s">
        <v>932</v>
      </c>
      <c r="G134" s="295"/>
    </row>
    <row r="135" spans="1:7" ht="26.1" customHeight="1">
      <c r="A135" s="290" t="s">
        <v>646</v>
      </c>
      <c r="B135" s="291" t="s">
        <v>937</v>
      </c>
      <c r="C135" s="524">
        <v>3</v>
      </c>
      <c r="D135" s="292"/>
      <c r="E135" s="293" t="s">
        <v>1388</v>
      </c>
      <c r="F135" s="294" t="s">
        <v>873</v>
      </c>
      <c r="G135" s="295"/>
    </row>
    <row r="136" spans="1:7" ht="26.1" customHeight="1">
      <c r="A136" s="290"/>
      <c r="B136" s="291" t="s">
        <v>1397</v>
      </c>
      <c r="C136" s="524"/>
      <c r="D136" s="524"/>
      <c r="E136" s="293"/>
      <c r="F136" s="294"/>
      <c r="G136" s="295"/>
    </row>
    <row r="137" spans="1:7" ht="26.1" customHeight="1">
      <c r="A137" s="290" t="s">
        <v>654</v>
      </c>
      <c r="B137" s="291" t="s">
        <v>1406</v>
      </c>
      <c r="C137" s="524">
        <v>3</v>
      </c>
      <c r="D137" s="524" t="s">
        <v>713</v>
      </c>
      <c r="E137" s="293"/>
      <c r="F137" s="294" t="s">
        <v>873</v>
      </c>
      <c r="G137" s="295"/>
    </row>
    <row r="138" spans="1:7" ht="26.1" customHeight="1">
      <c r="A138" s="290" t="s">
        <v>939</v>
      </c>
      <c r="B138" s="291" t="s">
        <v>955</v>
      </c>
      <c r="C138" s="292">
        <v>2</v>
      </c>
      <c r="D138" s="292" t="s">
        <v>729</v>
      </c>
      <c r="E138" s="293"/>
      <c r="F138" s="294" t="s">
        <v>932</v>
      </c>
      <c r="G138" s="295"/>
    </row>
    <row r="139" spans="1:7" ht="26.1" customHeight="1">
      <c r="A139" s="290" t="s">
        <v>940</v>
      </c>
      <c r="B139" s="291" t="s">
        <v>929</v>
      </c>
      <c r="C139" s="292"/>
      <c r="D139" s="292"/>
      <c r="E139" s="293"/>
      <c r="F139" s="294"/>
      <c r="G139" s="295"/>
    </row>
    <row r="140" spans="1:7" ht="26.1" customHeight="1">
      <c r="A140" s="290"/>
      <c r="B140" s="291"/>
      <c r="C140" s="292"/>
      <c r="D140" s="292"/>
      <c r="E140" s="293"/>
      <c r="F140" s="294"/>
      <c r="G140" s="295"/>
    </row>
    <row r="141" spans="1:7" ht="26.1" customHeight="1">
      <c r="A141" s="655" t="s">
        <v>941</v>
      </c>
      <c r="B141" s="656"/>
      <c r="C141" s="656"/>
      <c r="D141" s="656"/>
      <c r="E141" s="656"/>
      <c r="F141" s="656"/>
      <c r="G141" s="657"/>
    </row>
    <row r="142" spans="1:7" ht="26.1" customHeight="1">
      <c r="A142" s="290" t="s">
        <v>1386</v>
      </c>
      <c r="B142" s="291" t="s">
        <v>1398</v>
      </c>
      <c r="C142" s="292">
        <v>3</v>
      </c>
      <c r="D142" s="292" t="s">
        <v>870</v>
      </c>
      <c r="E142" s="293" t="s">
        <v>1388</v>
      </c>
      <c r="F142" s="340" t="s">
        <v>500</v>
      </c>
      <c r="G142" s="295"/>
    </row>
    <row r="143" spans="1:7" ht="26.1" customHeight="1">
      <c r="A143" s="290" t="s">
        <v>1399</v>
      </c>
      <c r="B143" s="291" t="s">
        <v>931</v>
      </c>
      <c r="C143" s="524">
        <v>3</v>
      </c>
      <c r="D143" s="524" t="s">
        <v>713</v>
      </c>
      <c r="E143" s="293"/>
      <c r="F143" s="340" t="s">
        <v>920</v>
      </c>
      <c r="G143" s="295"/>
    </row>
    <row r="144" spans="1:7" ht="26.1" customHeight="1">
      <c r="A144" s="290" t="s">
        <v>1389</v>
      </c>
      <c r="B144" s="291" t="s">
        <v>1129</v>
      </c>
      <c r="C144" s="383"/>
      <c r="D144" s="383"/>
      <c r="E144" s="293" t="s">
        <v>945</v>
      </c>
      <c r="F144" s="294" t="s">
        <v>946</v>
      </c>
      <c r="G144" s="295"/>
    </row>
    <row r="145" spans="1:7" ht="26.1" customHeight="1">
      <c r="A145" s="290" t="s">
        <v>512</v>
      </c>
      <c r="B145" s="291" t="s">
        <v>944</v>
      </c>
      <c r="C145" s="383"/>
      <c r="D145" s="383" t="s">
        <v>947</v>
      </c>
      <c r="E145" s="293" t="s">
        <v>948</v>
      </c>
      <c r="F145" s="294" t="s">
        <v>952</v>
      </c>
      <c r="G145" s="295"/>
    </row>
    <row r="146" spans="1:7" ht="26.1" customHeight="1">
      <c r="A146" s="290" t="s">
        <v>942</v>
      </c>
      <c r="B146" s="291" t="s">
        <v>949</v>
      </c>
      <c r="C146" s="383" t="s">
        <v>950</v>
      </c>
      <c r="D146" s="383"/>
      <c r="E146" s="293" t="s">
        <v>951</v>
      </c>
      <c r="F146" s="294" t="s">
        <v>952</v>
      </c>
      <c r="G146" s="295"/>
    </row>
    <row r="147" spans="1:7" ht="26.1" customHeight="1">
      <c r="A147" s="290" t="s">
        <v>1111</v>
      </c>
      <c r="B147" s="291" t="s">
        <v>953</v>
      </c>
      <c r="C147" s="383"/>
      <c r="D147" s="383"/>
      <c r="E147" s="293"/>
      <c r="F147" s="294" t="s">
        <v>954</v>
      </c>
      <c r="G147" s="295"/>
    </row>
    <row r="148" spans="1:7" ht="26.1" customHeight="1">
      <c r="A148" s="290" t="s">
        <v>1400</v>
      </c>
      <c r="B148" s="291" t="s">
        <v>943</v>
      </c>
      <c r="C148" s="292">
        <v>3</v>
      </c>
      <c r="D148" s="292" t="s">
        <v>713</v>
      </c>
      <c r="E148" s="293"/>
      <c r="F148" s="340" t="s">
        <v>920</v>
      </c>
      <c r="G148" s="295"/>
    </row>
    <row r="149" spans="1:7" ht="26.1" customHeight="1">
      <c r="A149" s="290" t="s">
        <v>1401</v>
      </c>
      <c r="B149" s="291" t="s">
        <v>1402</v>
      </c>
      <c r="C149" s="292">
        <v>8</v>
      </c>
      <c r="D149" s="524" t="s">
        <v>713</v>
      </c>
      <c r="E149" s="293" t="s">
        <v>1393</v>
      </c>
      <c r="F149" s="294" t="s">
        <v>1403</v>
      </c>
      <c r="G149" s="295"/>
    </row>
    <row r="150" spans="1:7" ht="26.1" customHeight="1">
      <c r="A150" s="290"/>
      <c r="B150" s="291" t="s">
        <v>1407</v>
      </c>
      <c r="C150" s="524">
        <v>2</v>
      </c>
      <c r="D150" s="524"/>
      <c r="E150" s="293"/>
      <c r="F150" s="294" t="s">
        <v>1408</v>
      </c>
      <c r="G150" s="295"/>
    </row>
    <row r="151" spans="1:7" ht="26.1" customHeight="1">
      <c r="A151" s="290" t="s">
        <v>593</v>
      </c>
      <c r="B151" s="291" t="s">
        <v>1409</v>
      </c>
      <c r="C151" s="524">
        <v>3</v>
      </c>
      <c r="D151" s="524" t="s">
        <v>713</v>
      </c>
      <c r="E151" s="293" t="s">
        <v>1405</v>
      </c>
      <c r="F151" s="340" t="s">
        <v>932</v>
      </c>
      <c r="G151" s="295"/>
    </row>
    <row r="152" spans="1:7" ht="26.1" customHeight="1">
      <c r="A152" s="290" t="s">
        <v>646</v>
      </c>
      <c r="B152" s="291" t="s">
        <v>936</v>
      </c>
      <c r="C152" s="292">
        <v>3</v>
      </c>
      <c r="D152" s="292" t="s">
        <v>713</v>
      </c>
      <c r="E152" s="293"/>
      <c r="F152" s="340" t="s">
        <v>920</v>
      </c>
      <c r="G152" s="295"/>
    </row>
    <row r="153" spans="1:7" ht="26.1" customHeight="1">
      <c r="A153" s="290" t="s">
        <v>924</v>
      </c>
      <c r="B153" s="291" t="s">
        <v>958</v>
      </c>
      <c r="C153" s="292"/>
      <c r="D153" s="292"/>
      <c r="E153" s="293" t="s">
        <v>928</v>
      </c>
      <c r="F153" s="340" t="s">
        <v>873</v>
      </c>
      <c r="G153" s="295" t="s">
        <v>938</v>
      </c>
    </row>
    <row r="154" spans="1:7" ht="26.1" customHeight="1">
      <c r="A154" s="290" t="s">
        <v>956</v>
      </c>
      <c r="B154" s="291" t="s">
        <v>955</v>
      </c>
      <c r="C154" s="292">
        <v>2</v>
      </c>
      <c r="D154" s="292" t="s">
        <v>729</v>
      </c>
      <c r="E154" s="293"/>
      <c r="F154" s="294" t="s">
        <v>932</v>
      </c>
      <c r="G154" s="295"/>
    </row>
    <row r="155" spans="1:7" ht="26.1" customHeight="1">
      <c r="A155" s="290" t="s">
        <v>534</v>
      </c>
      <c r="B155" s="291" t="s">
        <v>929</v>
      </c>
      <c r="C155" s="292"/>
      <c r="D155" s="292"/>
      <c r="E155" s="293"/>
      <c r="F155" s="294"/>
      <c r="G155" s="295"/>
    </row>
    <row r="156" spans="1:7" ht="26.1" customHeight="1">
      <c r="A156" s="290"/>
      <c r="B156" s="291"/>
      <c r="C156" s="292"/>
      <c r="D156" s="292"/>
      <c r="E156" s="293"/>
      <c r="F156" s="294"/>
      <c r="G156" s="295"/>
    </row>
    <row r="157" spans="1:7" ht="26.1" customHeight="1">
      <c r="A157" s="655" t="s">
        <v>957</v>
      </c>
      <c r="B157" s="656"/>
      <c r="C157" s="656"/>
      <c r="D157" s="656"/>
      <c r="E157" s="656"/>
      <c r="F157" s="656"/>
      <c r="G157" s="657"/>
    </row>
    <row r="158" spans="1:7" ht="26.1" customHeight="1">
      <c r="A158" s="290" t="s">
        <v>627</v>
      </c>
      <c r="B158" s="291" t="s">
        <v>931</v>
      </c>
      <c r="C158" s="292">
        <v>3</v>
      </c>
      <c r="D158" s="292" t="s">
        <v>713</v>
      </c>
      <c r="E158" s="293"/>
      <c r="F158" s="294" t="s">
        <v>920</v>
      </c>
      <c r="G158" s="295"/>
    </row>
    <row r="159" spans="1:7" ht="26.1" customHeight="1">
      <c r="A159" s="290" t="s">
        <v>910</v>
      </c>
      <c r="B159" s="291" t="s">
        <v>1410</v>
      </c>
      <c r="C159" s="292">
        <v>2</v>
      </c>
      <c r="D159" s="292" t="s">
        <v>1411</v>
      </c>
      <c r="E159" s="293"/>
      <c r="F159" s="294" t="s">
        <v>1412</v>
      </c>
      <c r="G159" s="295"/>
    </row>
    <row r="160" spans="1:7" ht="26.1" customHeight="1">
      <c r="A160" s="290"/>
      <c r="B160" s="291" t="s">
        <v>1413</v>
      </c>
      <c r="C160" s="524">
        <v>1</v>
      </c>
      <c r="D160" s="524" t="s">
        <v>1414</v>
      </c>
      <c r="E160" s="293"/>
      <c r="F160" s="294" t="s">
        <v>510</v>
      </c>
      <c r="G160" s="295"/>
    </row>
    <row r="161" spans="1:7" ht="26.1" customHeight="1">
      <c r="A161" s="290" t="s">
        <v>1415</v>
      </c>
      <c r="B161" s="291" t="s">
        <v>933</v>
      </c>
      <c r="C161" s="292">
        <v>1</v>
      </c>
      <c r="D161" s="292" t="s">
        <v>713</v>
      </c>
      <c r="E161" s="293"/>
      <c r="F161" s="294" t="s">
        <v>510</v>
      </c>
      <c r="G161" s="295"/>
    </row>
    <row r="162" spans="1:7" ht="26.1" customHeight="1">
      <c r="A162" s="290" t="s">
        <v>611</v>
      </c>
      <c r="B162" s="291" t="s">
        <v>935</v>
      </c>
      <c r="C162" s="292">
        <v>1</v>
      </c>
      <c r="D162" s="292"/>
      <c r="E162" s="293"/>
      <c r="F162" s="294" t="s">
        <v>510</v>
      </c>
      <c r="G162" s="295"/>
    </row>
    <row r="163" spans="1:7" ht="26.1" customHeight="1">
      <c r="A163" s="290" t="s">
        <v>593</v>
      </c>
      <c r="B163" s="291" t="s">
        <v>1409</v>
      </c>
      <c r="C163" s="524">
        <v>5</v>
      </c>
      <c r="D163" s="524" t="s">
        <v>713</v>
      </c>
      <c r="E163" s="293" t="s">
        <v>1405</v>
      </c>
      <c r="F163" s="294" t="s">
        <v>932</v>
      </c>
      <c r="G163" s="295"/>
    </row>
    <row r="164" spans="1:7" ht="26.1" customHeight="1">
      <c r="A164" s="290" t="s">
        <v>592</v>
      </c>
      <c r="B164" s="291" t="s">
        <v>936</v>
      </c>
      <c r="C164" s="292">
        <v>3</v>
      </c>
      <c r="D164" s="292" t="s">
        <v>713</v>
      </c>
      <c r="E164" s="293"/>
      <c r="F164" s="294" t="s">
        <v>920</v>
      </c>
      <c r="G164" s="295"/>
    </row>
    <row r="165" spans="1:7" ht="26.1" customHeight="1">
      <c r="A165" s="290" t="s">
        <v>956</v>
      </c>
      <c r="B165" s="291" t="s">
        <v>1416</v>
      </c>
      <c r="C165" s="292">
        <v>2</v>
      </c>
      <c r="D165" s="292" t="s">
        <v>729</v>
      </c>
      <c r="E165" s="293"/>
      <c r="F165" s="294" t="s">
        <v>932</v>
      </c>
      <c r="G165" s="295"/>
    </row>
    <row r="166" spans="1:7" ht="26.1" customHeight="1">
      <c r="A166" s="107" t="s">
        <v>1385</v>
      </c>
      <c r="B166" s="133" t="s">
        <v>929</v>
      </c>
      <c r="C166" s="99"/>
      <c r="D166" s="99"/>
      <c r="E166" s="108"/>
      <c r="F166" s="115"/>
      <c r="G166" s="105"/>
    </row>
    <row r="167" spans="1:7" ht="26.1" customHeight="1">
      <c r="A167" s="280" t="s">
        <v>78</v>
      </c>
      <c r="B167" s="281" t="s">
        <v>79</v>
      </c>
      <c r="C167" s="281" t="s">
        <v>82</v>
      </c>
      <c r="D167" s="281" t="s">
        <v>83</v>
      </c>
      <c r="E167" s="281" t="s">
        <v>80</v>
      </c>
      <c r="F167" s="281" t="s">
        <v>81</v>
      </c>
      <c r="G167" s="282" t="s">
        <v>0</v>
      </c>
    </row>
    <row r="168" spans="1:7" ht="26.1" customHeight="1">
      <c r="A168" s="649" t="s">
        <v>378</v>
      </c>
      <c r="B168" s="650"/>
      <c r="C168" s="650"/>
      <c r="D168" s="650"/>
      <c r="E168" s="650"/>
      <c r="F168" s="650"/>
      <c r="G168" s="651"/>
    </row>
    <row r="169" spans="1:7" ht="26.1" customHeight="1">
      <c r="A169" s="129" t="s">
        <v>498</v>
      </c>
      <c r="B169" s="97" t="s">
        <v>960</v>
      </c>
      <c r="C169" s="99">
        <v>3</v>
      </c>
      <c r="D169" s="99">
        <v>1</v>
      </c>
      <c r="E169" s="117" t="s">
        <v>1173</v>
      </c>
      <c r="F169" s="100" t="s">
        <v>497</v>
      </c>
      <c r="G169" s="443" t="s">
        <v>1177</v>
      </c>
    </row>
    <row r="170" spans="1:7" ht="26.1" customHeight="1">
      <c r="A170" s="96"/>
      <c r="B170" s="97" t="s">
        <v>961</v>
      </c>
      <c r="C170" s="99"/>
      <c r="D170" s="116"/>
      <c r="E170" s="117" t="s">
        <v>1174</v>
      </c>
      <c r="F170" s="100"/>
      <c r="G170" s="228" t="s">
        <v>1178</v>
      </c>
    </row>
    <row r="171" spans="1:7" ht="26.1" customHeight="1">
      <c r="A171" s="96"/>
      <c r="B171" s="97" t="s">
        <v>390</v>
      </c>
      <c r="C171" s="99"/>
      <c r="D171" s="116"/>
      <c r="E171" s="117" t="s">
        <v>1417</v>
      </c>
      <c r="F171" s="100"/>
      <c r="G171" s="228" t="s">
        <v>1179</v>
      </c>
    </row>
    <row r="172" spans="1:7" ht="26.1" customHeight="1">
      <c r="A172" s="96"/>
      <c r="B172" s="97"/>
      <c r="C172" s="99"/>
      <c r="D172" s="116"/>
      <c r="E172" s="117" t="s">
        <v>1175</v>
      </c>
      <c r="F172" s="100"/>
      <c r="G172" s="130"/>
    </row>
    <row r="173" spans="1:7" ht="26.1" customHeight="1">
      <c r="A173" s="96"/>
      <c r="B173" s="97"/>
      <c r="C173" s="99"/>
      <c r="D173" s="116"/>
      <c r="E173" s="117" t="s">
        <v>1181</v>
      </c>
      <c r="F173" s="100"/>
      <c r="G173" s="130"/>
    </row>
    <row r="174" spans="1:7" ht="26.1" customHeight="1">
      <c r="A174" s="96"/>
      <c r="B174" s="97"/>
      <c r="C174" s="99"/>
      <c r="D174" s="116"/>
      <c r="E174" s="117" t="s">
        <v>1182</v>
      </c>
      <c r="F174" s="100"/>
      <c r="G174" s="130" t="s">
        <v>1183</v>
      </c>
    </row>
    <row r="175" spans="1:7" ht="51">
      <c r="A175" s="96" t="s">
        <v>1436</v>
      </c>
      <c r="B175" s="546" t="s">
        <v>1437</v>
      </c>
      <c r="C175" s="99">
        <v>16</v>
      </c>
      <c r="D175" s="116">
        <v>14</v>
      </c>
      <c r="E175" s="547" t="s">
        <v>1418</v>
      </c>
      <c r="F175" s="548" t="s">
        <v>497</v>
      </c>
      <c r="G175" s="130"/>
    </row>
    <row r="176" spans="1:7" ht="26.1" customHeight="1">
      <c r="A176" s="96" t="s">
        <v>657</v>
      </c>
      <c r="B176" s="97" t="s">
        <v>1419</v>
      </c>
      <c r="C176" s="99" t="s">
        <v>1420</v>
      </c>
      <c r="D176" s="116"/>
      <c r="E176" s="117"/>
      <c r="F176" s="100" t="s">
        <v>500</v>
      </c>
      <c r="G176" s="130"/>
    </row>
    <row r="177" spans="1:7" ht="26.1" customHeight="1">
      <c r="A177" s="96" t="s">
        <v>1421</v>
      </c>
      <c r="B177" s="97" t="s">
        <v>1422</v>
      </c>
      <c r="C177" s="99">
        <v>3</v>
      </c>
      <c r="D177" s="116">
        <v>2</v>
      </c>
      <c r="E177" s="117" t="s">
        <v>962</v>
      </c>
      <c r="F177" s="100" t="s">
        <v>1424</v>
      </c>
      <c r="G177" s="130"/>
    </row>
    <row r="178" spans="1:7" ht="26.1" customHeight="1">
      <c r="A178" s="96"/>
      <c r="B178" s="97" t="s">
        <v>1423</v>
      </c>
      <c r="C178" s="99"/>
      <c r="D178" s="116"/>
      <c r="E178" s="117"/>
      <c r="F178" s="100" t="s">
        <v>676</v>
      </c>
      <c r="G178" s="130"/>
    </row>
    <row r="179" spans="1:7" ht="51">
      <c r="A179" s="96"/>
      <c r="B179" s="540" t="s">
        <v>1426</v>
      </c>
      <c r="C179" s="347">
        <v>1</v>
      </c>
      <c r="D179" s="375">
        <v>1</v>
      </c>
      <c r="E179" s="539" t="s">
        <v>1425</v>
      </c>
      <c r="F179" s="376" t="s">
        <v>497</v>
      </c>
      <c r="G179" s="130"/>
    </row>
    <row r="180" spans="1:7" ht="26.1" customHeight="1">
      <c r="A180" s="96" t="s">
        <v>386</v>
      </c>
      <c r="B180" s="97" t="s">
        <v>1438</v>
      </c>
      <c r="C180" s="99">
        <v>20</v>
      </c>
      <c r="D180" s="116">
        <v>16</v>
      </c>
      <c r="E180" s="117"/>
      <c r="F180" s="100" t="s">
        <v>964</v>
      </c>
      <c r="G180" s="130"/>
    </row>
    <row r="181" spans="1:7" ht="26.1" customHeight="1">
      <c r="A181" s="96"/>
      <c r="B181" s="97" t="s">
        <v>963</v>
      </c>
      <c r="C181" s="99"/>
      <c r="D181" s="116"/>
      <c r="E181" s="122" t="s">
        <v>1439</v>
      </c>
      <c r="F181" s="100" t="s">
        <v>468</v>
      </c>
      <c r="G181" s="105" t="s">
        <v>395</v>
      </c>
    </row>
    <row r="182" spans="1:7" ht="26.1" customHeight="1">
      <c r="A182" s="96"/>
      <c r="B182" s="97"/>
      <c r="C182" s="99"/>
      <c r="D182" s="116"/>
      <c r="E182" s="117" t="s">
        <v>505</v>
      </c>
      <c r="F182" s="115"/>
      <c r="G182" s="130" t="s">
        <v>959</v>
      </c>
    </row>
    <row r="183" spans="1:7" ht="26.1" customHeight="1">
      <c r="A183" s="96"/>
      <c r="B183" s="97"/>
      <c r="C183" s="99"/>
      <c r="D183" s="116"/>
      <c r="E183" s="117" t="s">
        <v>1440</v>
      </c>
      <c r="F183" s="115"/>
      <c r="G183" s="130"/>
    </row>
    <row r="184" spans="1:7" ht="26.1" customHeight="1">
      <c r="A184" s="96"/>
      <c r="B184" s="97"/>
      <c r="C184" s="99"/>
      <c r="D184" s="116"/>
      <c r="E184" s="117" t="s">
        <v>670</v>
      </c>
      <c r="F184" s="115"/>
      <c r="G184" s="130"/>
    </row>
    <row r="185" spans="1:7" ht="26.1" customHeight="1">
      <c r="A185" s="96" t="s">
        <v>593</v>
      </c>
      <c r="B185" s="97" t="s">
        <v>594</v>
      </c>
      <c r="C185" s="99">
        <v>1</v>
      </c>
      <c r="D185" s="116">
        <v>1</v>
      </c>
      <c r="E185" s="117" t="s">
        <v>501</v>
      </c>
      <c r="F185" s="100" t="s">
        <v>500</v>
      </c>
      <c r="G185" s="130"/>
    </row>
    <row r="186" spans="1:7" ht="26.1" customHeight="1">
      <c r="A186" s="96"/>
      <c r="B186" s="546" t="s">
        <v>1427</v>
      </c>
      <c r="C186" s="99"/>
      <c r="D186" s="116"/>
      <c r="E186" s="117"/>
      <c r="F186" s="100"/>
      <c r="G186" s="130"/>
    </row>
    <row r="187" spans="1:7" ht="25.5" customHeight="1">
      <c r="A187" s="96" t="s">
        <v>387</v>
      </c>
      <c r="B187" s="97" t="s">
        <v>388</v>
      </c>
      <c r="C187" s="99"/>
      <c r="D187" s="116"/>
      <c r="E187" s="117"/>
      <c r="F187" s="100"/>
      <c r="G187" s="130"/>
    </row>
    <row r="188" spans="1:7" ht="25.5" customHeight="1">
      <c r="A188" s="96"/>
      <c r="B188" s="97" t="s">
        <v>389</v>
      </c>
      <c r="C188" s="99" t="s">
        <v>390</v>
      </c>
      <c r="D188" s="116"/>
      <c r="E188" s="117"/>
      <c r="F188" s="100" t="s">
        <v>391</v>
      </c>
      <c r="G188" s="130" t="s">
        <v>392</v>
      </c>
    </row>
    <row r="189" spans="1:7" ht="26.1" customHeight="1">
      <c r="A189" s="96" t="s">
        <v>592</v>
      </c>
      <c r="B189" s="97" t="s">
        <v>965</v>
      </c>
      <c r="C189" s="99"/>
      <c r="D189" s="116">
        <v>16</v>
      </c>
      <c r="E189" s="117"/>
      <c r="F189" s="115" t="s">
        <v>966</v>
      </c>
      <c r="G189" s="130"/>
    </row>
    <row r="190" spans="1:7" ht="26.1" customHeight="1">
      <c r="A190" s="96"/>
      <c r="B190" s="97"/>
      <c r="C190" s="99"/>
      <c r="D190" s="116"/>
      <c r="E190" s="117"/>
      <c r="F190" s="115"/>
      <c r="G190" s="130"/>
    </row>
    <row r="191" spans="1:7" ht="26.1" customHeight="1">
      <c r="A191" s="661" t="s">
        <v>495</v>
      </c>
      <c r="B191" s="662"/>
      <c r="C191" s="662"/>
      <c r="D191" s="662"/>
      <c r="E191" s="662"/>
      <c r="F191" s="662"/>
      <c r="G191" s="663"/>
    </row>
    <row r="192" spans="1:7" ht="26.1" customHeight="1">
      <c r="A192" s="129" t="s">
        <v>393</v>
      </c>
      <c r="B192" s="97" t="s">
        <v>502</v>
      </c>
      <c r="C192" s="99"/>
      <c r="D192" s="99"/>
      <c r="E192" s="145" t="s">
        <v>1563</v>
      </c>
      <c r="F192" s="100" t="s">
        <v>510</v>
      </c>
      <c r="G192" s="111" t="s">
        <v>1564</v>
      </c>
    </row>
    <row r="193" spans="1:7" ht="26.1" customHeight="1">
      <c r="A193" s="129" t="s">
        <v>506</v>
      </c>
      <c r="B193" s="97" t="s">
        <v>1441</v>
      </c>
      <c r="C193" s="99">
        <v>20</v>
      </c>
      <c r="D193" s="116">
        <v>16</v>
      </c>
      <c r="E193" s="117" t="s">
        <v>1130</v>
      </c>
      <c r="F193" s="100"/>
      <c r="G193" s="111" t="s">
        <v>1442</v>
      </c>
    </row>
    <row r="194" spans="1:7" ht="51">
      <c r="A194" s="129" t="s">
        <v>503</v>
      </c>
      <c r="B194" s="97" t="s">
        <v>507</v>
      </c>
      <c r="C194" s="99">
        <v>20</v>
      </c>
      <c r="D194" s="116">
        <v>16</v>
      </c>
      <c r="E194" s="549" t="s">
        <v>671</v>
      </c>
      <c r="F194" s="550" t="s">
        <v>500</v>
      </c>
      <c r="G194" s="551" t="s">
        <v>394</v>
      </c>
    </row>
    <row r="195" spans="1:7" ht="26.1" customHeight="1">
      <c r="A195" s="129"/>
      <c r="B195" s="345" t="s">
        <v>675</v>
      </c>
      <c r="C195" s="237"/>
      <c r="D195" s="346">
        <v>2</v>
      </c>
      <c r="E195" s="111" t="s">
        <v>509</v>
      </c>
      <c r="F195" s="234" t="s">
        <v>1583</v>
      </c>
      <c r="G195" s="111" t="s">
        <v>967</v>
      </c>
    </row>
    <row r="196" spans="1:7" ht="25.5" customHeight="1">
      <c r="A196" s="101"/>
      <c r="B196" s="103" t="s">
        <v>546</v>
      </c>
      <c r="C196" s="99"/>
      <c r="D196" s="99"/>
      <c r="E196" s="118"/>
      <c r="F196" s="115"/>
      <c r="G196" s="105"/>
    </row>
    <row r="197" spans="1:7" ht="76.5">
      <c r="A197" s="107" t="s">
        <v>672</v>
      </c>
      <c r="B197" s="552" t="s">
        <v>673</v>
      </c>
      <c r="C197" s="99">
        <v>6</v>
      </c>
      <c r="D197" s="99"/>
      <c r="E197" s="553" t="s">
        <v>1443</v>
      </c>
      <c r="F197" s="396" t="s">
        <v>1444</v>
      </c>
      <c r="G197" s="554"/>
    </row>
    <row r="198" spans="1:7" ht="26.1" customHeight="1">
      <c r="A198" s="101"/>
      <c r="B198" s="251"/>
      <c r="C198" s="99"/>
      <c r="D198" s="99"/>
      <c r="E198" s="118" t="s">
        <v>674</v>
      </c>
      <c r="F198" s="115"/>
      <c r="G198" s="105"/>
    </row>
    <row r="199" spans="1:7" ht="51">
      <c r="A199" s="107" t="s">
        <v>396</v>
      </c>
      <c r="B199" s="541" t="s">
        <v>1081</v>
      </c>
      <c r="C199" s="99">
        <v>87</v>
      </c>
      <c r="D199" s="99">
        <v>16</v>
      </c>
      <c r="E199" s="419" t="s">
        <v>1584</v>
      </c>
      <c r="F199" s="115" t="s">
        <v>1428</v>
      </c>
      <c r="G199" s="97"/>
    </row>
    <row r="200" spans="1:7" ht="51">
      <c r="A200" s="101"/>
      <c r="B200" s="623" t="s">
        <v>1585</v>
      </c>
      <c r="C200" s="606">
        <v>3</v>
      </c>
      <c r="D200" s="606">
        <v>2</v>
      </c>
      <c r="E200" s="549" t="s">
        <v>1578</v>
      </c>
      <c r="F200" s="622" t="s">
        <v>1579</v>
      </c>
      <c r="G200" s="97"/>
    </row>
    <row r="201" spans="1:7" ht="26.1" customHeight="1">
      <c r="A201" s="101" t="s">
        <v>397</v>
      </c>
      <c r="B201" s="103" t="s">
        <v>1586</v>
      </c>
      <c r="C201" s="99">
        <v>87</v>
      </c>
      <c r="D201" s="99">
        <v>16</v>
      </c>
      <c r="E201" s="123" t="s">
        <v>1429</v>
      </c>
      <c r="F201" s="115" t="s">
        <v>497</v>
      </c>
      <c r="G201" s="230"/>
    </row>
    <row r="202" spans="1:7" ht="26.1" customHeight="1">
      <c r="A202" s="101"/>
      <c r="B202" s="103" t="s">
        <v>1082</v>
      </c>
      <c r="C202" s="99"/>
      <c r="D202" s="99"/>
      <c r="E202" s="118" t="s">
        <v>398</v>
      </c>
      <c r="F202" s="115" t="s">
        <v>968</v>
      </c>
      <c r="G202" s="97"/>
    </row>
    <row r="203" spans="1:7" ht="26.1" customHeight="1">
      <c r="A203" s="101"/>
      <c r="B203" s="103"/>
      <c r="C203" s="99"/>
      <c r="D203" s="99"/>
      <c r="E203" s="434" t="s">
        <v>1159</v>
      </c>
      <c r="F203" s="115"/>
      <c r="G203" s="97"/>
    </row>
    <row r="204" spans="1:7" ht="26.1" customHeight="1">
      <c r="A204" s="101"/>
      <c r="B204" s="103"/>
      <c r="C204" s="99"/>
      <c r="D204" s="99"/>
      <c r="E204" s="419" t="s">
        <v>1161</v>
      </c>
      <c r="F204" s="115"/>
      <c r="G204" s="97"/>
    </row>
    <row r="205" spans="1:7" ht="26.1" customHeight="1">
      <c r="A205" s="101" t="s">
        <v>400</v>
      </c>
      <c r="B205" s="270" t="s">
        <v>1131</v>
      </c>
      <c r="C205" s="99">
        <v>68</v>
      </c>
      <c r="D205" s="99"/>
      <c r="E205" s="118"/>
      <c r="F205" s="115" t="s">
        <v>844</v>
      </c>
      <c r="G205" s="97"/>
    </row>
    <row r="206" spans="1:7" ht="26.25">
      <c r="A206" s="101"/>
      <c r="B206" s="270" t="s">
        <v>1083</v>
      </c>
      <c r="C206" s="99"/>
      <c r="D206" s="99"/>
      <c r="E206" s="118"/>
      <c r="F206" s="115"/>
      <c r="G206" s="97"/>
    </row>
    <row r="207" spans="1:7" ht="26.1" customHeight="1">
      <c r="A207" s="101"/>
      <c r="B207" s="235" t="s">
        <v>511</v>
      </c>
      <c r="C207" s="99"/>
      <c r="D207" s="99"/>
      <c r="E207" s="118"/>
      <c r="F207" s="115"/>
      <c r="G207" s="97"/>
    </row>
    <row r="208" spans="1:7" ht="26.1" customHeight="1">
      <c r="A208" s="101"/>
      <c r="B208" s="254" t="s">
        <v>401</v>
      </c>
      <c r="C208" s="99"/>
      <c r="D208" s="99"/>
      <c r="E208" s="118" t="s">
        <v>390</v>
      </c>
      <c r="F208" s="115"/>
      <c r="G208" s="105"/>
    </row>
    <row r="209" spans="1:7" ht="26.1" customHeight="1">
      <c r="A209" s="101"/>
      <c r="B209" s="251" t="s">
        <v>402</v>
      </c>
      <c r="C209" s="99"/>
      <c r="D209" s="99"/>
      <c r="E209" s="119"/>
      <c r="F209" s="115"/>
      <c r="G209" s="105"/>
    </row>
    <row r="210" spans="1:7" ht="26.1" customHeight="1">
      <c r="A210" s="107"/>
      <c r="B210" s="271" t="s">
        <v>403</v>
      </c>
      <c r="C210" s="99"/>
      <c r="D210" s="99"/>
      <c r="E210" s="120"/>
      <c r="F210" s="115"/>
      <c r="G210" s="105"/>
    </row>
    <row r="211" spans="1:7" ht="26.1" customHeight="1">
      <c r="A211" s="109"/>
      <c r="B211" s="272" t="s">
        <v>404</v>
      </c>
      <c r="C211" s="99"/>
      <c r="D211" s="99"/>
      <c r="E211" s="121"/>
      <c r="F211" s="115"/>
      <c r="G211" s="97"/>
    </row>
    <row r="212" spans="1:7" ht="26.1" customHeight="1">
      <c r="A212" s="107"/>
      <c r="B212" s="272" t="s">
        <v>405</v>
      </c>
      <c r="C212" s="99"/>
      <c r="D212" s="99"/>
      <c r="E212" s="120"/>
      <c r="F212" s="115"/>
      <c r="G212" s="105"/>
    </row>
    <row r="213" spans="1:7" ht="26.1" customHeight="1">
      <c r="A213" s="107"/>
      <c r="B213" s="272" t="s">
        <v>406</v>
      </c>
      <c r="C213" s="99"/>
      <c r="D213" s="99"/>
      <c r="E213" s="108"/>
      <c r="F213" s="115"/>
      <c r="G213" s="105"/>
    </row>
    <row r="214" spans="1:7" ht="26.1" customHeight="1">
      <c r="A214" s="107"/>
      <c r="B214" s="110" t="s">
        <v>1188</v>
      </c>
      <c r="C214" s="99"/>
      <c r="D214" s="99"/>
      <c r="E214" s="236" t="s">
        <v>1186</v>
      </c>
      <c r="F214" s="115" t="s">
        <v>518</v>
      </c>
      <c r="G214" s="105"/>
    </row>
    <row r="215" spans="1:7" ht="26.1" customHeight="1">
      <c r="A215" s="107"/>
      <c r="B215" s="238"/>
      <c r="C215" s="99"/>
      <c r="D215" s="99"/>
      <c r="E215" s="391" t="s">
        <v>976</v>
      </c>
      <c r="F215" s="115"/>
      <c r="G215" s="105"/>
    </row>
    <row r="216" spans="1:7" ht="26.1" customHeight="1">
      <c r="A216" s="107"/>
      <c r="B216" s="272"/>
      <c r="C216" s="99"/>
      <c r="D216" s="99"/>
      <c r="E216" s="391" t="s">
        <v>977</v>
      </c>
      <c r="F216" s="115"/>
      <c r="G216" s="105"/>
    </row>
    <row r="217" spans="1:7" ht="26.1" customHeight="1">
      <c r="A217" s="107"/>
      <c r="B217" s="272"/>
      <c r="C217" s="99"/>
      <c r="D217" s="99"/>
      <c r="E217" s="391" t="s">
        <v>978</v>
      </c>
      <c r="F217" s="115"/>
      <c r="G217" s="105"/>
    </row>
    <row r="218" spans="1:7" ht="26.1" customHeight="1">
      <c r="A218" s="107" t="s">
        <v>513</v>
      </c>
      <c r="B218" s="110" t="s">
        <v>407</v>
      </c>
      <c r="C218" s="99">
        <v>87</v>
      </c>
      <c r="D218" s="99">
        <v>16</v>
      </c>
      <c r="E218" s="271" t="s">
        <v>1587</v>
      </c>
      <c r="F218" s="348" t="s">
        <v>1588</v>
      </c>
      <c r="G218" s="105"/>
    </row>
    <row r="219" spans="1:7" ht="26.1" customHeight="1">
      <c r="A219" s="107" t="s">
        <v>514</v>
      </c>
      <c r="B219" s="110" t="s">
        <v>1430</v>
      </c>
      <c r="C219" s="99">
        <v>88</v>
      </c>
      <c r="D219" s="99"/>
      <c r="E219" s="271" t="s">
        <v>1589</v>
      </c>
      <c r="F219" s="348"/>
      <c r="G219" s="105"/>
    </row>
    <row r="220" spans="1:7" ht="25.5" customHeight="1">
      <c r="A220" s="107"/>
      <c r="B220" s="110" t="s">
        <v>408</v>
      </c>
      <c r="C220" s="99"/>
      <c r="D220" s="99"/>
      <c r="E220" s="108" t="s">
        <v>515</v>
      </c>
      <c r="F220" s="115" t="s">
        <v>518</v>
      </c>
      <c r="G220" s="105"/>
    </row>
    <row r="221" spans="1:7" ht="26.1" customHeight="1">
      <c r="A221" s="107"/>
      <c r="B221" s="110" t="s">
        <v>409</v>
      </c>
      <c r="C221" s="99"/>
      <c r="D221" s="99"/>
      <c r="E221" s="108" t="s">
        <v>1187</v>
      </c>
      <c r="F221" s="115" t="s">
        <v>399</v>
      </c>
      <c r="G221" s="105"/>
    </row>
    <row r="222" spans="1:7" ht="26.1" customHeight="1">
      <c r="A222" s="107"/>
      <c r="B222" s="110" t="s">
        <v>1188</v>
      </c>
      <c r="C222" s="99"/>
      <c r="D222" s="99"/>
      <c r="E222" s="236" t="s">
        <v>1189</v>
      </c>
      <c r="F222" s="115" t="s">
        <v>518</v>
      </c>
      <c r="G222" s="105"/>
    </row>
    <row r="223" spans="1:7" ht="26.1" customHeight="1">
      <c r="A223" s="107"/>
      <c r="B223" s="238"/>
      <c r="C223" s="99"/>
      <c r="D223" s="99"/>
      <c r="E223" s="391" t="s">
        <v>976</v>
      </c>
      <c r="F223" s="115"/>
      <c r="G223" s="105"/>
    </row>
    <row r="224" spans="1:7" ht="26.1" customHeight="1">
      <c r="A224" s="107"/>
      <c r="B224" s="272"/>
      <c r="C224" s="99"/>
      <c r="D224" s="99"/>
      <c r="E224" s="391" t="s">
        <v>977</v>
      </c>
      <c r="F224" s="115"/>
      <c r="G224" s="105"/>
    </row>
    <row r="225" spans="1:7" ht="26.1" customHeight="1">
      <c r="A225" s="107"/>
      <c r="B225" s="272"/>
      <c r="C225" s="99"/>
      <c r="D225" s="99"/>
      <c r="E225" s="391" t="s">
        <v>978</v>
      </c>
      <c r="F225" s="115"/>
      <c r="G225" s="105"/>
    </row>
    <row r="226" spans="1:7" ht="26.1" customHeight="1">
      <c r="A226" s="107"/>
      <c r="B226" s="110" t="s">
        <v>664</v>
      </c>
      <c r="C226" s="99"/>
      <c r="D226" s="116"/>
      <c r="E226" s="391"/>
      <c r="F226" s="115"/>
      <c r="G226" s="105"/>
    </row>
    <row r="227" spans="1:7" ht="26.1" customHeight="1">
      <c r="A227" s="107"/>
      <c r="B227" s="259" t="s">
        <v>665</v>
      </c>
      <c r="C227" s="99"/>
      <c r="D227" s="116"/>
      <c r="E227" s="391"/>
      <c r="F227" s="115"/>
      <c r="G227" s="105"/>
    </row>
    <row r="228" spans="1:7" ht="26.1" customHeight="1">
      <c r="A228" s="107"/>
      <c r="B228" s="272" t="s">
        <v>410</v>
      </c>
      <c r="C228" s="99"/>
      <c r="D228" s="116"/>
      <c r="E228" s="391"/>
      <c r="F228" s="115"/>
      <c r="G228" s="105"/>
    </row>
    <row r="229" spans="1:7" ht="26.1" customHeight="1">
      <c r="A229" s="107"/>
      <c r="B229" s="272" t="s">
        <v>516</v>
      </c>
      <c r="C229" s="99"/>
      <c r="D229" s="99"/>
      <c r="E229" s="108"/>
      <c r="F229" s="115"/>
      <c r="G229" s="105"/>
    </row>
    <row r="230" spans="1:7" ht="26.1" customHeight="1">
      <c r="A230" s="107"/>
      <c r="B230" s="272" t="s">
        <v>517</v>
      </c>
      <c r="C230" s="99"/>
      <c r="D230" s="99"/>
      <c r="E230" s="108"/>
      <c r="F230" s="115"/>
      <c r="G230" s="105"/>
    </row>
    <row r="231" spans="1:7" ht="26.1" customHeight="1">
      <c r="A231" s="107"/>
      <c r="B231" s="272" t="s">
        <v>411</v>
      </c>
      <c r="C231" s="99"/>
      <c r="D231" s="99"/>
      <c r="E231" s="108"/>
      <c r="F231" s="115"/>
      <c r="G231" s="105"/>
    </row>
    <row r="232" spans="1:7" ht="26.1" customHeight="1">
      <c r="A232" s="107"/>
      <c r="B232" s="556" t="s">
        <v>1184</v>
      </c>
      <c r="C232" s="557"/>
      <c r="D232" s="557"/>
      <c r="E232" s="558" t="s">
        <v>390</v>
      </c>
      <c r="F232" s="559" t="s">
        <v>1590</v>
      </c>
      <c r="G232" s="105"/>
    </row>
    <row r="233" spans="1:7" ht="26.1" customHeight="1">
      <c r="A233" s="101"/>
      <c r="B233" s="242" t="s">
        <v>666</v>
      </c>
      <c r="C233" s="99"/>
      <c r="D233" s="99"/>
      <c r="E233" s="108"/>
      <c r="F233" s="115" t="s">
        <v>1435</v>
      </c>
      <c r="G233" s="97"/>
    </row>
    <row r="234" spans="1:7" ht="26.1" customHeight="1">
      <c r="A234" s="101"/>
      <c r="B234" s="242" t="s">
        <v>1591</v>
      </c>
      <c r="C234" s="99"/>
      <c r="D234" s="99"/>
      <c r="E234" s="108"/>
      <c r="F234" s="115"/>
      <c r="G234" s="97"/>
    </row>
    <row r="235" spans="1:7" ht="26.1" customHeight="1">
      <c r="A235" s="349" t="s">
        <v>413</v>
      </c>
      <c r="B235" s="350" t="s">
        <v>414</v>
      </c>
      <c r="C235" s="99">
        <v>88</v>
      </c>
      <c r="D235" s="237" t="s">
        <v>629</v>
      </c>
      <c r="E235" s="436" t="s">
        <v>1164</v>
      </c>
      <c r="F235" s="437" t="s">
        <v>1165</v>
      </c>
      <c r="G235" s="230"/>
    </row>
    <row r="236" spans="1:7" ht="26.1" customHeight="1">
      <c r="A236" s="349"/>
      <c r="B236" s="350" t="s">
        <v>1084</v>
      </c>
      <c r="C236" s="237"/>
      <c r="D236" s="237"/>
      <c r="E236" s="435" t="s">
        <v>1158</v>
      </c>
      <c r="F236" s="437" t="s">
        <v>519</v>
      </c>
      <c r="G236" s="105"/>
    </row>
    <row r="237" spans="1:7" ht="26.1" customHeight="1">
      <c r="A237" s="107" t="s">
        <v>415</v>
      </c>
      <c r="B237" s="110" t="s">
        <v>416</v>
      </c>
      <c r="C237" s="99">
        <v>88</v>
      </c>
      <c r="D237" s="99"/>
      <c r="E237" s="435" t="s">
        <v>1157</v>
      </c>
      <c r="F237" s="241"/>
      <c r="G237" s="105"/>
    </row>
    <row r="238" spans="1:7" ht="26.1" customHeight="1">
      <c r="A238" s="107"/>
      <c r="B238" s="110" t="s">
        <v>417</v>
      </c>
      <c r="C238" s="99"/>
      <c r="D238" s="116"/>
      <c r="E238" s="240"/>
      <c r="F238" s="241"/>
      <c r="G238" s="105"/>
    </row>
    <row r="239" spans="1:7" ht="26.1" customHeight="1">
      <c r="A239" s="107"/>
      <c r="B239" s="110"/>
      <c r="C239" s="99"/>
      <c r="D239" s="116"/>
      <c r="E239" s="236" t="s">
        <v>520</v>
      </c>
      <c r="F239" s="115"/>
      <c r="G239" s="105"/>
    </row>
    <row r="240" spans="1:7" ht="25.5" customHeight="1">
      <c r="A240" s="107"/>
      <c r="B240" s="110"/>
      <c r="C240" s="99"/>
      <c r="D240" s="116"/>
      <c r="E240" s="394" t="s">
        <v>1010</v>
      </c>
      <c r="F240" s="115"/>
      <c r="G240" s="105"/>
    </row>
    <row r="241" spans="1:7" ht="25.5" customHeight="1">
      <c r="A241" s="107"/>
      <c r="B241" s="110"/>
      <c r="C241" s="99"/>
      <c r="D241" s="116"/>
      <c r="E241" s="391" t="s">
        <v>972</v>
      </c>
      <c r="F241" s="115"/>
      <c r="G241" s="105"/>
    </row>
    <row r="242" spans="1:7" ht="25.5" customHeight="1">
      <c r="A242" s="107"/>
      <c r="B242" s="110"/>
      <c r="C242" s="99"/>
      <c r="D242" s="116"/>
      <c r="E242" s="391" t="s">
        <v>1011</v>
      </c>
      <c r="F242" s="115"/>
      <c r="G242" s="105"/>
    </row>
    <row r="243" spans="1:7" ht="25.5" customHeight="1">
      <c r="A243" s="107"/>
      <c r="B243" s="110"/>
      <c r="C243" s="99"/>
      <c r="D243" s="116"/>
      <c r="E243" s="391" t="s">
        <v>1012</v>
      </c>
      <c r="F243" s="115"/>
      <c r="G243" s="105"/>
    </row>
    <row r="244" spans="1:7" ht="25.5" customHeight="1">
      <c r="A244" s="107"/>
      <c r="B244" s="110"/>
      <c r="C244" s="99"/>
      <c r="D244" s="116"/>
      <c r="E244" s="391" t="s">
        <v>973</v>
      </c>
      <c r="F244" s="115"/>
      <c r="G244" s="105"/>
    </row>
    <row r="245" spans="1:7" ht="25.5" customHeight="1">
      <c r="A245" s="107"/>
      <c r="B245" s="110"/>
      <c r="C245" s="99"/>
      <c r="D245" s="116"/>
      <c r="E245" s="391" t="s">
        <v>974</v>
      </c>
      <c r="F245" s="115"/>
      <c r="G245" s="105"/>
    </row>
    <row r="246" spans="1:7" ht="25.5" customHeight="1">
      <c r="A246" s="107"/>
      <c r="B246" s="110"/>
      <c r="C246" s="99"/>
      <c r="D246" s="116"/>
      <c r="E246" s="391" t="s">
        <v>975</v>
      </c>
      <c r="F246" s="115"/>
      <c r="G246" s="105"/>
    </row>
    <row r="247" spans="1:7" ht="25.5" customHeight="1">
      <c r="A247" s="107"/>
      <c r="B247" s="110"/>
      <c r="C247" s="99"/>
      <c r="D247" s="99"/>
      <c r="E247" s="108"/>
      <c r="F247" s="115"/>
      <c r="G247" s="105"/>
    </row>
    <row r="248" spans="1:7" ht="25.5" customHeight="1">
      <c r="A248" s="107" t="s">
        <v>418</v>
      </c>
      <c r="B248" s="110" t="s">
        <v>419</v>
      </c>
      <c r="C248" s="99">
        <v>88</v>
      </c>
      <c r="D248" s="237" t="s">
        <v>629</v>
      </c>
      <c r="E248" s="108" t="s">
        <v>521</v>
      </c>
      <c r="F248" s="115" t="s">
        <v>504</v>
      </c>
      <c r="G248" s="105"/>
    </row>
    <row r="249" spans="1:7" ht="25.5" customHeight="1">
      <c r="A249" s="107"/>
      <c r="B249" s="110" t="s">
        <v>420</v>
      </c>
      <c r="C249" s="99"/>
      <c r="D249" s="99"/>
      <c r="E249" s="438" t="s">
        <v>1132</v>
      </c>
      <c r="F249" s="115"/>
      <c r="G249" s="105"/>
    </row>
    <row r="250" spans="1:7" ht="25.5" customHeight="1">
      <c r="A250" s="107"/>
      <c r="B250" s="238" t="s">
        <v>390</v>
      </c>
      <c r="C250" s="239"/>
      <c r="D250" s="239"/>
      <c r="E250" s="438" t="s">
        <v>421</v>
      </c>
      <c r="F250" s="241" t="s">
        <v>390</v>
      </c>
      <c r="G250" s="105"/>
    </row>
    <row r="251" spans="1:7" ht="26.1" customHeight="1">
      <c r="A251" s="107"/>
      <c r="B251" s="238" t="s">
        <v>526</v>
      </c>
      <c r="C251" s="239"/>
      <c r="D251" s="239"/>
      <c r="E251" s="240" t="s">
        <v>1137</v>
      </c>
      <c r="F251" s="241" t="s">
        <v>522</v>
      </c>
      <c r="G251" s="105"/>
    </row>
    <row r="252" spans="1:7" ht="26.1" customHeight="1">
      <c r="A252" s="107" t="s">
        <v>523</v>
      </c>
      <c r="B252" s="272" t="s">
        <v>524</v>
      </c>
      <c r="C252" s="347">
        <v>2</v>
      </c>
      <c r="D252" s="347">
        <v>2</v>
      </c>
      <c r="E252" s="271"/>
      <c r="F252" s="348" t="s">
        <v>739</v>
      </c>
      <c r="G252" s="105"/>
    </row>
    <row r="253" spans="1:7" ht="26.1" customHeight="1">
      <c r="A253" s="107"/>
      <c r="B253" s="272" t="s">
        <v>426</v>
      </c>
      <c r="C253" s="347"/>
      <c r="D253" s="347"/>
      <c r="E253" s="271" t="s">
        <v>527</v>
      </c>
      <c r="F253" s="348" t="s">
        <v>1592</v>
      </c>
      <c r="G253" s="105"/>
    </row>
    <row r="254" spans="1:7" ht="26.1" customHeight="1">
      <c r="A254" s="107" t="s">
        <v>423</v>
      </c>
      <c r="B254" s="110" t="s">
        <v>424</v>
      </c>
      <c r="C254" s="99">
        <v>88</v>
      </c>
      <c r="D254" s="237" t="s">
        <v>629</v>
      </c>
      <c r="E254" s="108"/>
      <c r="F254" s="115"/>
      <c r="G254" s="105"/>
    </row>
    <row r="255" spans="1:7" ht="26.1" customHeight="1">
      <c r="A255" s="107"/>
      <c r="B255" s="110" t="s">
        <v>970</v>
      </c>
      <c r="C255" s="99"/>
      <c r="D255" s="99"/>
      <c r="E255" s="108" t="s">
        <v>425</v>
      </c>
      <c r="F255" s="115"/>
      <c r="G255" s="105"/>
    </row>
    <row r="256" spans="1:7" ht="25.5" customHeight="1">
      <c r="A256" s="107"/>
      <c r="B256" s="110" t="s">
        <v>427</v>
      </c>
      <c r="C256" s="99">
        <v>73</v>
      </c>
      <c r="D256" s="99"/>
      <c r="E256" s="236" t="s">
        <v>528</v>
      </c>
      <c r="F256" s="115" t="s">
        <v>1509</v>
      </c>
      <c r="G256" s="105"/>
    </row>
    <row r="257" spans="1:7" ht="26.1" customHeight="1">
      <c r="A257" s="107"/>
      <c r="B257" s="110"/>
      <c r="C257" s="99"/>
      <c r="D257" s="116"/>
      <c r="E257" s="391" t="s">
        <v>979</v>
      </c>
      <c r="F257" s="115"/>
      <c r="G257" s="105"/>
    </row>
    <row r="258" spans="1:7" ht="26.1" customHeight="1">
      <c r="A258" s="107"/>
      <c r="B258" s="110"/>
      <c r="C258" s="99"/>
      <c r="D258" s="116"/>
      <c r="E258" s="391" t="s">
        <v>980</v>
      </c>
      <c r="F258" s="115"/>
      <c r="G258" s="105"/>
    </row>
    <row r="259" spans="1:7" ht="26.1" customHeight="1">
      <c r="A259" s="107"/>
      <c r="B259" s="110"/>
      <c r="C259" s="99"/>
      <c r="D259" s="116"/>
      <c r="E259" s="391" t="s">
        <v>982</v>
      </c>
      <c r="F259" s="115"/>
      <c r="G259" s="105"/>
    </row>
    <row r="260" spans="1:7" ht="26.1" customHeight="1">
      <c r="A260" s="107"/>
      <c r="B260" s="110"/>
      <c r="C260" s="99"/>
      <c r="D260" s="116"/>
      <c r="E260" s="391" t="s">
        <v>981</v>
      </c>
      <c r="F260" s="115"/>
      <c r="G260" s="105"/>
    </row>
    <row r="261" spans="1:7" ht="51">
      <c r="A261" s="107"/>
      <c r="B261" s="110" t="s">
        <v>1593</v>
      </c>
      <c r="C261" s="99"/>
      <c r="D261" s="99"/>
      <c r="E261" s="121" t="s">
        <v>428</v>
      </c>
      <c r="F261" s="115" t="s">
        <v>927</v>
      </c>
      <c r="G261" s="105"/>
    </row>
    <row r="262" spans="1:7" ht="26.1" customHeight="1">
      <c r="A262" s="107"/>
      <c r="B262" s="110" t="s">
        <v>1445</v>
      </c>
      <c r="C262" s="99"/>
      <c r="D262" s="99"/>
      <c r="E262" s="108" t="s">
        <v>1446</v>
      </c>
      <c r="F262" s="115" t="s">
        <v>510</v>
      </c>
      <c r="G262" s="105"/>
    </row>
    <row r="263" spans="1:7" ht="26.1" customHeight="1">
      <c r="A263" s="132" t="s">
        <v>429</v>
      </c>
      <c r="B263" s="110" t="s">
        <v>430</v>
      </c>
      <c r="C263" s="99"/>
      <c r="D263" s="99"/>
      <c r="E263" s="108" t="s">
        <v>1104</v>
      </c>
      <c r="F263" s="115" t="s">
        <v>525</v>
      </c>
      <c r="G263" s="105"/>
    </row>
    <row r="264" spans="1:7" ht="26.1" customHeight="1">
      <c r="A264" s="107"/>
      <c r="B264" s="110" t="s">
        <v>1101</v>
      </c>
      <c r="C264" s="99"/>
      <c r="D264" s="99"/>
      <c r="E264" s="108" t="s">
        <v>1193</v>
      </c>
      <c r="F264" s="115"/>
      <c r="G264" s="105"/>
    </row>
    <row r="265" spans="1:7" ht="26.1" customHeight="1">
      <c r="A265" s="107"/>
      <c r="B265" s="111" t="s">
        <v>1102</v>
      </c>
      <c r="C265" s="99"/>
      <c r="D265" s="99"/>
      <c r="E265" s="108" t="s">
        <v>1133</v>
      </c>
      <c r="F265" s="115"/>
      <c r="G265" s="105"/>
    </row>
    <row r="266" spans="1:7" ht="26.1" customHeight="1">
      <c r="A266" s="107"/>
      <c r="B266" s="133" t="s">
        <v>1103</v>
      </c>
      <c r="C266" s="99"/>
      <c r="D266" s="99"/>
      <c r="E266" s="108" t="s">
        <v>1105</v>
      </c>
      <c r="F266" s="115"/>
      <c r="G266" s="105"/>
    </row>
    <row r="267" spans="1:7" ht="26.1" customHeight="1">
      <c r="A267" s="107"/>
      <c r="B267" s="133" t="s">
        <v>1566</v>
      </c>
      <c r="C267" s="99"/>
      <c r="D267" s="99"/>
      <c r="E267" s="108" t="s">
        <v>1600</v>
      </c>
      <c r="F267" s="115"/>
      <c r="G267" s="105"/>
    </row>
    <row r="268" spans="1:7" ht="26.1" customHeight="1">
      <c r="A268" s="107" t="s">
        <v>431</v>
      </c>
      <c r="B268" s="134" t="s">
        <v>432</v>
      </c>
      <c r="C268" s="99"/>
      <c r="D268" s="99"/>
      <c r="E268" s="108" t="s">
        <v>434</v>
      </c>
      <c r="F268" s="115" t="s">
        <v>1447</v>
      </c>
      <c r="G268" s="105"/>
    </row>
    <row r="269" spans="1:7" ht="26.1" customHeight="1">
      <c r="A269" s="107"/>
      <c r="B269" s="243" t="s">
        <v>433</v>
      </c>
      <c r="C269" s="99"/>
      <c r="D269" s="99"/>
      <c r="E269" s="108"/>
      <c r="F269" s="241" t="s">
        <v>466</v>
      </c>
      <c r="G269" s="105"/>
    </row>
    <row r="270" spans="1:7" ht="26.1" customHeight="1">
      <c r="A270" s="107"/>
      <c r="B270" s="243" t="s">
        <v>435</v>
      </c>
      <c r="C270" s="99"/>
      <c r="D270" s="99"/>
      <c r="E270" s="108"/>
      <c r="F270" s="241" t="s">
        <v>1594</v>
      </c>
      <c r="G270" s="105"/>
    </row>
    <row r="271" spans="1:7" ht="26.1" customHeight="1">
      <c r="A271" s="107"/>
      <c r="B271" s="133" t="s">
        <v>667</v>
      </c>
      <c r="C271" s="99"/>
      <c r="D271" s="99"/>
      <c r="E271" s="108"/>
      <c r="F271" s="115" t="s">
        <v>510</v>
      </c>
      <c r="G271" s="105"/>
    </row>
    <row r="272" spans="1:7" ht="26.1" customHeight="1">
      <c r="A272" s="107" t="s">
        <v>84</v>
      </c>
      <c r="B272" s="133" t="s">
        <v>436</v>
      </c>
      <c r="C272" s="99">
        <v>90</v>
      </c>
      <c r="D272" s="116"/>
      <c r="E272" s="236" t="s">
        <v>529</v>
      </c>
      <c r="F272" s="115" t="s">
        <v>1448</v>
      </c>
      <c r="G272" s="105"/>
    </row>
    <row r="273" spans="1:7" ht="26.1" customHeight="1">
      <c r="A273" s="107"/>
      <c r="B273" s="439" t="s">
        <v>559</v>
      </c>
      <c r="C273" s="99"/>
      <c r="D273" s="116"/>
      <c r="E273" s="391" t="s">
        <v>1002</v>
      </c>
      <c r="F273" s="115"/>
      <c r="G273" s="105"/>
    </row>
    <row r="274" spans="1:7" ht="26.1" customHeight="1">
      <c r="A274" s="107"/>
      <c r="B274" s="439" t="s">
        <v>560</v>
      </c>
      <c r="C274" s="99"/>
      <c r="D274" s="116"/>
      <c r="E274" s="391" t="s">
        <v>1001</v>
      </c>
      <c r="F274" s="115"/>
      <c r="G274" s="105"/>
    </row>
    <row r="275" spans="1:7" ht="26.1" customHeight="1">
      <c r="A275" s="107"/>
      <c r="B275" s="251"/>
      <c r="C275" s="99"/>
      <c r="D275" s="116"/>
      <c r="E275" s="391" t="s">
        <v>1014</v>
      </c>
      <c r="F275" s="115"/>
      <c r="G275" s="105"/>
    </row>
    <row r="276" spans="1:7" ht="26.1" customHeight="1">
      <c r="A276" s="107"/>
      <c r="B276" s="251"/>
      <c r="C276" s="99"/>
      <c r="D276" s="116"/>
      <c r="E276" s="391" t="s">
        <v>1567</v>
      </c>
      <c r="F276" s="115"/>
      <c r="G276" s="105"/>
    </row>
    <row r="277" spans="1:7" ht="26.1" customHeight="1">
      <c r="A277" s="107"/>
      <c r="B277" s="251"/>
      <c r="C277" s="99"/>
      <c r="D277" s="116"/>
      <c r="E277" s="401" t="s">
        <v>984</v>
      </c>
      <c r="F277" s="115" t="s">
        <v>1509</v>
      </c>
      <c r="G277" s="105"/>
    </row>
    <row r="278" spans="1:7" ht="26.1" customHeight="1">
      <c r="A278" s="107"/>
      <c r="B278" s="133"/>
      <c r="C278" s="99"/>
      <c r="D278" s="99"/>
      <c r="E278" s="236" t="s">
        <v>533</v>
      </c>
      <c r="F278" s="115"/>
      <c r="G278" s="105"/>
    </row>
    <row r="279" spans="1:7" ht="26.1" customHeight="1">
      <c r="A279" s="107"/>
      <c r="B279" s="133" t="s">
        <v>1595</v>
      </c>
      <c r="C279" s="99"/>
      <c r="D279" s="99"/>
      <c r="E279" s="108" t="s">
        <v>530</v>
      </c>
      <c r="F279" s="115" t="s">
        <v>1448</v>
      </c>
      <c r="G279" s="105"/>
    </row>
    <row r="280" spans="1:7" ht="51">
      <c r="A280" s="107"/>
      <c r="B280" s="560" t="s">
        <v>437</v>
      </c>
      <c r="C280" s="99">
        <v>6</v>
      </c>
      <c r="D280" s="99"/>
      <c r="E280" s="624" t="s">
        <v>531</v>
      </c>
      <c r="F280" s="115"/>
      <c r="G280" s="105"/>
    </row>
    <row r="281" spans="1:7" ht="25.5" customHeight="1">
      <c r="A281" s="107"/>
      <c r="B281" s="133" t="s">
        <v>390</v>
      </c>
      <c r="C281" s="99"/>
      <c r="D281" s="99"/>
      <c r="E281" s="108" t="s">
        <v>532</v>
      </c>
      <c r="F281" s="115"/>
      <c r="G281" s="105"/>
    </row>
    <row r="282" spans="1:7" s="233" customFormat="1" ht="26.1" customHeight="1">
      <c r="A282" s="107" t="s">
        <v>438</v>
      </c>
      <c r="B282" s="133" t="s">
        <v>439</v>
      </c>
      <c r="C282" s="99"/>
      <c r="D282" s="99"/>
      <c r="E282" s="108"/>
      <c r="F282" s="115"/>
      <c r="G282" s="105"/>
    </row>
    <row r="283" spans="1:7" ht="26.1" customHeight="1">
      <c r="A283" s="107" t="s">
        <v>440</v>
      </c>
      <c r="B283" s="133" t="s">
        <v>441</v>
      </c>
      <c r="C283" s="99"/>
      <c r="D283" s="99"/>
      <c r="E283" s="108" t="s">
        <v>390</v>
      </c>
      <c r="F283" s="115" t="s">
        <v>510</v>
      </c>
      <c r="G283" s="105"/>
    </row>
    <row r="284" spans="1:7" ht="26.1" customHeight="1">
      <c r="A284" s="107"/>
      <c r="B284" s="133" t="s">
        <v>1138</v>
      </c>
      <c r="C284" s="99"/>
      <c r="D284" s="99"/>
      <c r="E284" s="436" t="s">
        <v>1451</v>
      </c>
      <c r="F284" s="115" t="s">
        <v>969</v>
      </c>
      <c r="G284" s="105"/>
    </row>
    <row r="285" spans="1:7" ht="26.1" customHeight="1">
      <c r="A285" s="107"/>
      <c r="B285" s="133" t="s">
        <v>1139</v>
      </c>
      <c r="C285" s="99"/>
      <c r="D285" s="99"/>
      <c r="E285" s="108" t="s">
        <v>443</v>
      </c>
      <c r="F285" s="115"/>
      <c r="G285" s="105"/>
    </row>
    <row r="286" spans="1:7" ht="26.1" customHeight="1">
      <c r="A286" s="107"/>
      <c r="B286" s="138" t="s">
        <v>444</v>
      </c>
      <c r="C286" s="99"/>
      <c r="D286" s="99"/>
      <c r="E286" s="108" t="s">
        <v>1453</v>
      </c>
      <c r="F286" s="115" t="s">
        <v>1454</v>
      </c>
      <c r="G286" s="105"/>
    </row>
    <row r="287" spans="1:7" ht="26.1" customHeight="1">
      <c r="A287" s="107" t="s">
        <v>445</v>
      </c>
      <c r="B287" s="139" t="s">
        <v>446</v>
      </c>
      <c r="C287" s="99"/>
      <c r="D287" s="99"/>
      <c r="E287" s="108"/>
      <c r="F287" s="115" t="s">
        <v>1449</v>
      </c>
      <c r="G287" s="105"/>
    </row>
    <row r="288" spans="1:7" ht="26.1" customHeight="1">
      <c r="A288" s="107"/>
      <c r="B288" s="245" t="s">
        <v>1450</v>
      </c>
      <c r="C288" s="239"/>
      <c r="D288" s="239"/>
      <c r="E288" s="240"/>
      <c r="F288" s="241" t="s">
        <v>1596</v>
      </c>
      <c r="G288" s="105"/>
    </row>
    <row r="289" spans="1:7" ht="51.75">
      <c r="A289" s="107" t="s">
        <v>390</v>
      </c>
      <c r="B289" s="561"/>
      <c r="C289" s="99"/>
      <c r="D289" s="99"/>
      <c r="E289" s="562" t="s">
        <v>1452</v>
      </c>
      <c r="F289" s="546" t="s">
        <v>1509</v>
      </c>
      <c r="G289" s="105"/>
    </row>
    <row r="290" spans="1:7" ht="26.1" customHeight="1">
      <c r="A290" s="107"/>
      <c r="B290" s="112" t="s">
        <v>447</v>
      </c>
      <c r="C290" s="99"/>
      <c r="D290" s="99"/>
      <c r="E290" s="108"/>
      <c r="F290" s="115" t="s">
        <v>510</v>
      </c>
      <c r="G290" s="105"/>
    </row>
    <row r="291" spans="1:7" ht="26.1" customHeight="1">
      <c r="A291" s="107"/>
      <c r="B291" s="112" t="s">
        <v>536</v>
      </c>
      <c r="C291" s="99"/>
      <c r="D291" s="99"/>
      <c r="E291" s="108"/>
      <c r="F291" s="230" t="s">
        <v>1596</v>
      </c>
      <c r="G291" s="105"/>
    </row>
    <row r="292" spans="1:7" ht="26.1" customHeight="1">
      <c r="A292" s="107"/>
      <c r="B292" s="238" t="s">
        <v>448</v>
      </c>
      <c r="C292" s="239"/>
      <c r="D292" s="239"/>
      <c r="E292" s="563"/>
      <c r="F292" s="230" t="s">
        <v>1596</v>
      </c>
      <c r="G292" s="105"/>
    </row>
    <row r="293" spans="1:7" ht="26.1" customHeight="1">
      <c r="A293" s="107"/>
      <c r="B293" s="110" t="s">
        <v>389</v>
      </c>
      <c r="C293" s="99"/>
      <c r="D293" s="99"/>
      <c r="E293" s="108" t="s">
        <v>1597</v>
      </c>
      <c r="F293" s="115" t="s">
        <v>1140</v>
      </c>
      <c r="G293" s="105"/>
    </row>
    <row r="294" spans="1:7" ht="25.5">
      <c r="A294" s="107"/>
      <c r="B294" s="110" t="s">
        <v>390</v>
      </c>
      <c r="C294" s="99"/>
      <c r="D294" s="99"/>
      <c r="E294" s="108" t="s">
        <v>1455</v>
      </c>
      <c r="F294" s="115" t="s">
        <v>49</v>
      </c>
      <c r="G294" s="105"/>
    </row>
    <row r="295" spans="1:7" ht="51">
      <c r="A295" s="107"/>
      <c r="B295" s="110"/>
      <c r="C295" s="99"/>
      <c r="D295" s="99"/>
      <c r="E295" s="565" t="s">
        <v>1456</v>
      </c>
      <c r="F295" s="566" t="s">
        <v>1457</v>
      </c>
      <c r="G295" s="105"/>
    </row>
    <row r="296" spans="1:7" ht="25.5">
      <c r="A296" s="107" t="s">
        <v>534</v>
      </c>
      <c r="B296" s="110" t="s">
        <v>535</v>
      </c>
      <c r="C296" s="99"/>
      <c r="D296" s="99"/>
      <c r="E296" s="121"/>
      <c r="F296" s="396" t="s">
        <v>584</v>
      </c>
      <c r="G296" s="105"/>
    </row>
    <row r="297" spans="1:7" ht="51">
      <c r="A297" s="107"/>
      <c r="B297" s="567" t="s">
        <v>1459</v>
      </c>
      <c r="C297" s="347"/>
      <c r="D297" s="347"/>
      <c r="E297" s="565"/>
      <c r="F297" s="566" t="s">
        <v>1460</v>
      </c>
      <c r="G297" s="105"/>
    </row>
    <row r="298" spans="1:7" ht="25.5">
      <c r="A298" s="107"/>
      <c r="B298" s="110"/>
      <c r="C298" s="99"/>
      <c r="D298" s="99"/>
      <c r="E298" s="121"/>
      <c r="F298" s="396"/>
      <c r="G298" s="105"/>
    </row>
    <row r="299" spans="1:7" ht="26.1" customHeight="1">
      <c r="A299" s="107"/>
      <c r="B299" s="110"/>
      <c r="C299" s="99"/>
      <c r="D299" s="99"/>
      <c r="E299" s="108"/>
      <c r="F299" s="115"/>
      <c r="G299" s="105"/>
    </row>
    <row r="300" spans="1:7" ht="26.1" customHeight="1">
      <c r="A300" s="661" t="s">
        <v>496</v>
      </c>
      <c r="B300" s="662"/>
      <c r="C300" s="662"/>
      <c r="D300" s="662"/>
      <c r="E300" s="662"/>
      <c r="F300" s="662"/>
      <c r="G300" s="663"/>
    </row>
    <row r="301" spans="1:7" ht="26.1" customHeight="1">
      <c r="A301" s="129" t="s">
        <v>449</v>
      </c>
      <c r="B301" s="97" t="s">
        <v>450</v>
      </c>
      <c r="C301" s="99"/>
      <c r="D301" s="99"/>
      <c r="E301" s="117"/>
      <c r="F301" s="115" t="s">
        <v>1461</v>
      </c>
      <c r="G301" s="232"/>
    </row>
    <row r="302" spans="1:7" ht="26.1" customHeight="1">
      <c r="A302" s="129"/>
      <c r="B302" s="97" t="s">
        <v>1393</v>
      </c>
      <c r="C302" s="99"/>
      <c r="D302" s="99"/>
      <c r="E302" s="117"/>
      <c r="F302" s="115"/>
      <c r="G302" s="232"/>
    </row>
    <row r="303" spans="1:7" ht="26.1" customHeight="1">
      <c r="A303" s="129" t="s">
        <v>393</v>
      </c>
      <c r="B303" s="97" t="s">
        <v>451</v>
      </c>
      <c r="C303" s="99">
        <v>90</v>
      </c>
      <c r="D303" s="99"/>
      <c r="E303" s="250" t="s">
        <v>547</v>
      </c>
      <c r="F303" s="115" t="s">
        <v>1448</v>
      </c>
      <c r="G303" s="232"/>
    </row>
    <row r="304" spans="1:7" ht="26.1" customHeight="1">
      <c r="A304" s="102"/>
      <c r="B304" s="118" t="s">
        <v>668</v>
      </c>
      <c r="C304" s="99"/>
      <c r="D304" s="116"/>
      <c r="E304" s="386" t="s">
        <v>1022</v>
      </c>
      <c r="F304" s="232"/>
      <c r="G304" s="96"/>
    </row>
    <row r="305" spans="1:7" ht="26.1" customHeight="1">
      <c r="A305" s="101"/>
      <c r="B305" s="145" t="s">
        <v>1462</v>
      </c>
      <c r="C305" s="116"/>
      <c r="D305" s="116"/>
      <c r="E305" s="386" t="s">
        <v>985</v>
      </c>
      <c r="F305" s="232"/>
      <c r="G305" s="96"/>
    </row>
    <row r="306" spans="1:7" ht="26.1" customHeight="1">
      <c r="A306" s="101"/>
      <c r="B306" s="146"/>
      <c r="C306" s="116"/>
      <c r="D306" s="116"/>
      <c r="E306" s="386" t="s">
        <v>1023</v>
      </c>
      <c r="F306" s="232"/>
      <c r="G306" s="96"/>
    </row>
    <row r="307" spans="1:7" ht="26.1" customHeight="1">
      <c r="A307" s="101"/>
      <c r="B307" s="97"/>
      <c r="C307" s="116"/>
      <c r="D307" s="116"/>
      <c r="E307" s="386" t="s">
        <v>986</v>
      </c>
      <c r="F307" s="232"/>
      <c r="G307" s="96"/>
    </row>
    <row r="308" spans="1:7" ht="26.1" customHeight="1">
      <c r="A308" s="101"/>
      <c r="B308" s="97"/>
      <c r="C308" s="116"/>
      <c r="D308" s="116"/>
      <c r="E308" s="387" t="s">
        <v>987</v>
      </c>
      <c r="F308" s="97" t="s">
        <v>1509</v>
      </c>
      <c r="G308" s="96"/>
    </row>
    <row r="309" spans="1:7" ht="26.1" customHeight="1">
      <c r="A309" s="101"/>
      <c r="B309" s="97" t="s">
        <v>1495</v>
      </c>
      <c r="C309" s="116"/>
      <c r="D309" s="116" t="s">
        <v>1496</v>
      </c>
      <c r="E309" s="387" t="s">
        <v>1497</v>
      </c>
      <c r="F309" s="572" t="s">
        <v>539</v>
      </c>
      <c r="G309" s="96"/>
    </row>
    <row r="310" spans="1:7" ht="26.1" customHeight="1">
      <c r="A310" s="101" t="s">
        <v>627</v>
      </c>
      <c r="B310" s="97" t="s">
        <v>1468</v>
      </c>
      <c r="C310" s="116"/>
      <c r="D310" s="116"/>
      <c r="E310" s="392" t="s">
        <v>548</v>
      </c>
      <c r="F310" s="97" t="s">
        <v>1509</v>
      </c>
      <c r="G310" s="96"/>
    </row>
    <row r="311" spans="1:7" ht="26.1" customHeight="1">
      <c r="A311" s="101"/>
      <c r="B311" s="97"/>
      <c r="C311" s="116"/>
      <c r="D311" s="116"/>
      <c r="E311" s="389" t="s">
        <v>988</v>
      </c>
      <c r="F311" s="388"/>
      <c r="G311" s="96"/>
    </row>
    <row r="312" spans="1:7" ht="26.1" customHeight="1">
      <c r="A312" s="101"/>
      <c r="B312" s="97"/>
      <c r="C312" s="116"/>
      <c r="D312" s="116"/>
      <c r="E312" s="390" t="s">
        <v>989</v>
      </c>
      <c r="F312" s="388"/>
      <c r="G312" s="96"/>
    </row>
    <row r="313" spans="1:7" ht="26.1" customHeight="1">
      <c r="A313" s="101"/>
      <c r="B313" s="97"/>
      <c r="C313" s="116"/>
      <c r="D313" s="116"/>
      <c r="E313" s="391" t="s">
        <v>990</v>
      </c>
      <c r="F313" s="388"/>
      <c r="G313" s="96"/>
    </row>
    <row r="314" spans="1:7" ht="26.1" customHeight="1">
      <c r="A314" s="101"/>
      <c r="B314" s="97"/>
      <c r="C314" s="116"/>
      <c r="D314" s="116"/>
      <c r="E314" s="391" t="s">
        <v>1469</v>
      </c>
      <c r="F314" s="388"/>
      <c r="G314" s="96"/>
    </row>
    <row r="315" spans="1:7" ht="51">
      <c r="A315" s="101"/>
      <c r="B315" s="97"/>
      <c r="C315" s="116"/>
      <c r="D315" s="116"/>
      <c r="E315" s="570" t="s">
        <v>1466</v>
      </c>
      <c r="F315" s="388"/>
      <c r="G315" s="140" t="s">
        <v>1467</v>
      </c>
    </row>
    <row r="316" spans="1:7" ht="51">
      <c r="A316" s="101"/>
      <c r="B316" s="97"/>
      <c r="C316" s="116"/>
      <c r="D316" s="116"/>
      <c r="E316" s="570" t="s">
        <v>1470</v>
      </c>
      <c r="F316" s="546" t="s">
        <v>1509</v>
      </c>
      <c r="G316" s="96"/>
    </row>
    <row r="317" spans="1:7" ht="26.1" customHeight="1">
      <c r="A317" s="101" t="s">
        <v>503</v>
      </c>
      <c r="B317" s="97" t="s">
        <v>1471</v>
      </c>
      <c r="C317" s="116" t="s">
        <v>390</v>
      </c>
      <c r="D317" s="346" t="s">
        <v>629</v>
      </c>
      <c r="E317" s="145"/>
      <c r="F317" s="437" t="s">
        <v>1463</v>
      </c>
      <c r="G317" s="229" t="s">
        <v>508</v>
      </c>
    </row>
    <row r="318" spans="1:7" ht="51">
      <c r="A318" s="132" t="s">
        <v>385</v>
      </c>
      <c r="B318" s="569" t="s">
        <v>1464</v>
      </c>
      <c r="C318" s="116">
        <v>80</v>
      </c>
      <c r="D318" s="116" t="s">
        <v>629</v>
      </c>
      <c r="E318" s="568" t="s">
        <v>1601</v>
      </c>
      <c r="F318" s="140" t="s">
        <v>453</v>
      </c>
      <c r="G318" s="141"/>
    </row>
    <row r="319" spans="1:7" ht="26.1" customHeight="1">
      <c r="A319" s="132"/>
      <c r="B319" s="138" t="s">
        <v>1465</v>
      </c>
      <c r="C319" s="116"/>
      <c r="D319" s="116"/>
      <c r="E319" s="139"/>
      <c r="F319" s="140"/>
      <c r="G319" s="141"/>
    </row>
    <row r="320" spans="1:7" ht="25.5">
      <c r="A320" s="152" t="s">
        <v>397</v>
      </c>
      <c r="B320" s="571" t="s">
        <v>1491</v>
      </c>
      <c r="C320" s="99"/>
      <c r="D320" s="99"/>
      <c r="E320" s="140" t="s">
        <v>1488</v>
      </c>
      <c r="F320" s="140" t="s">
        <v>1489</v>
      </c>
      <c r="G320" s="153"/>
    </row>
    <row r="321" spans="1:7" ht="25.5">
      <c r="A321" s="152" t="s">
        <v>1492</v>
      </c>
      <c r="B321" s="571" t="s">
        <v>1490</v>
      </c>
      <c r="C321" s="99"/>
      <c r="D321" s="99"/>
      <c r="E321" s="140"/>
      <c r="F321" s="140"/>
      <c r="G321" s="153"/>
    </row>
    <row r="322" spans="1:7" ht="25.5">
      <c r="A322" s="152" t="s">
        <v>1493</v>
      </c>
      <c r="B322" s="571" t="s">
        <v>1494</v>
      </c>
      <c r="C322" s="99"/>
      <c r="D322" s="99"/>
      <c r="E322" s="140"/>
      <c r="F322" s="140"/>
      <c r="G322" s="153"/>
    </row>
    <row r="323" spans="1:7" ht="26.1" customHeight="1">
      <c r="A323" s="152"/>
      <c r="B323" s="141" t="s">
        <v>1141</v>
      </c>
      <c r="C323" s="99"/>
      <c r="D323" s="99" t="s">
        <v>1472</v>
      </c>
      <c r="E323" s="140" t="s">
        <v>537</v>
      </c>
      <c r="F323" s="140"/>
      <c r="G323" s="154"/>
    </row>
    <row r="324" spans="1:7" ht="26.1" customHeight="1">
      <c r="A324" s="152"/>
      <c r="B324" s="141" t="s">
        <v>1473</v>
      </c>
      <c r="C324" s="99" t="s">
        <v>538</v>
      </c>
      <c r="D324" s="99"/>
      <c r="E324" s="140"/>
      <c r="F324" s="140"/>
      <c r="G324" s="154"/>
    </row>
    <row r="325" spans="1:7" ht="26.1" customHeight="1">
      <c r="A325" s="152"/>
      <c r="B325" s="351" t="s">
        <v>1571</v>
      </c>
      <c r="C325" s="99"/>
      <c r="D325" s="99"/>
      <c r="E325" s="554" t="s">
        <v>1479</v>
      </c>
      <c r="F325" s="554" t="s">
        <v>1480</v>
      </c>
      <c r="G325" s="664" t="s">
        <v>1487</v>
      </c>
    </row>
    <row r="326" spans="1:7" ht="26.1" customHeight="1">
      <c r="A326" s="152"/>
      <c r="B326" s="351" t="s">
        <v>1570</v>
      </c>
      <c r="C326" s="99"/>
      <c r="D326" s="99"/>
      <c r="E326" s="554" t="s">
        <v>1482</v>
      </c>
      <c r="F326" s="554" t="s">
        <v>1484</v>
      </c>
      <c r="G326" s="664"/>
    </row>
    <row r="327" spans="1:7" ht="26.1" customHeight="1">
      <c r="A327" s="152"/>
      <c r="B327" s="351" t="s">
        <v>1476</v>
      </c>
      <c r="C327" s="99"/>
      <c r="D327" s="99"/>
      <c r="E327" s="554" t="s">
        <v>1483</v>
      </c>
      <c r="F327" s="554"/>
      <c r="G327" s="664"/>
    </row>
    <row r="328" spans="1:7" ht="26.1" customHeight="1">
      <c r="A328" s="152"/>
      <c r="B328" s="351" t="s">
        <v>1568</v>
      </c>
      <c r="C328" s="99"/>
      <c r="D328" s="99"/>
      <c r="E328" s="554" t="s">
        <v>1483</v>
      </c>
      <c r="F328" s="554"/>
      <c r="G328" s="664"/>
    </row>
    <row r="329" spans="1:7" ht="26.1" customHeight="1">
      <c r="A329" s="152"/>
      <c r="B329" s="351" t="s">
        <v>1569</v>
      </c>
      <c r="C329" s="99"/>
      <c r="D329" s="99"/>
      <c r="E329" s="554" t="s">
        <v>1483</v>
      </c>
      <c r="F329" s="554" t="s">
        <v>1481</v>
      </c>
      <c r="G329" s="664"/>
    </row>
    <row r="330" spans="1:7" ht="26.1" customHeight="1">
      <c r="A330" s="152"/>
      <c r="B330" s="453"/>
      <c r="C330" s="237"/>
      <c r="D330" s="237"/>
      <c r="E330" s="454" t="s">
        <v>1485</v>
      </c>
      <c r="F330" s="454" t="s">
        <v>1486</v>
      </c>
      <c r="G330" s="153"/>
    </row>
    <row r="331" spans="1:7" ht="26.1" customHeight="1">
      <c r="A331" s="152"/>
      <c r="B331" s="453" t="s">
        <v>554</v>
      </c>
      <c r="C331" s="237"/>
      <c r="D331" s="237"/>
      <c r="E331" s="140" t="s">
        <v>601</v>
      </c>
      <c r="F331" s="97" t="s">
        <v>1509</v>
      </c>
      <c r="G331" s="153"/>
    </row>
    <row r="332" spans="1:7" ht="26.1" customHeight="1">
      <c r="A332" s="152" t="s">
        <v>1436</v>
      </c>
      <c r="B332" s="141" t="s">
        <v>452</v>
      </c>
      <c r="C332" s="99"/>
      <c r="D332" s="99"/>
      <c r="E332" s="140"/>
      <c r="F332" s="140" t="s">
        <v>499</v>
      </c>
      <c r="G332" s="154"/>
    </row>
    <row r="333" spans="1:7" ht="26.1" customHeight="1">
      <c r="A333" s="152"/>
      <c r="B333" s="141" t="s">
        <v>1499</v>
      </c>
      <c r="C333" s="99">
        <v>17</v>
      </c>
      <c r="D333" s="99">
        <v>16</v>
      </c>
      <c r="E333" s="140"/>
      <c r="F333" s="140" t="s">
        <v>1498</v>
      </c>
      <c r="G333" s="154"/>
    </row>
    <row r="334" spans="1:7" ht="26.1" customHeight="1">
      <c r="A334" s="573" t="s">
        <v>412</v>
      </c>
      <c r="B334" s="244" t="s">
        <v>552</v>
      </c>
      <c r="C334" s="239"/>
      <c r="D334" s="239"/>
      <c r="E334" s="574" t="s">
        <v>549</v>
      </c>
      <c r="F334" s="574" t="s">
        <v>539</v>
      </c>
      <c r="G334" s="153"/>
    </row>
    <row r="335" spans="1:7" ht="26.1" customHeight="1">
      <c r="A335" s="152"/>
      <c r="B335" s="141" t="s">
        <v>553</v>
      </c>
      <c r="C335" s="99"/>
      <c r="D335" s="99">
        <v>16</v>
      </c>
      <c r="E335" s="140"/>
      <c r="F335" s="140" t="s">
        <v>550</v>
      </c>
      <c r="G335" s="154"/>
    </row>
    <row r="336" spans="1:7" ht="26.1" customHeight="1">
      <c r="A336" s="152"/>
      <c r="B336" s="141" t="s">
        <v>971</v>
      </c>
      <c r="C336" s="99"/>
      <c r="D336" s="99"/>
      <c r="E336" s="140" t="s">
        <v>1142</v>
      </c>
      <c r="F336" s="140" t="s">
        <v>555</v>
      </c>
      <c r="G336" s="154"/>
    </row>
    <row r="337" spans="1:7" ht="26.1" customHeight="1">
      <c r="A337" s="152" t="s">
        <v>551</v>
      </c>
      <c r="B337" s="141" t="s">
        <v>556</v>
      </c>
      <c r="C337" s="99">
        <v>95</v>
      </c>
      <c r="D337" s="99">
        <v>16</v>
      </c>
      <c r="E337" s="140" t="s">
        <v>1500</v>
      </c>
      <c r="F337" s="140" t="s">
        <v>557</v>
      </c>
      <c r="G337" s="154"/>
    </row>
    <row r="338" spans="1:7" ht="26.1" customHeight="1">
      <c r="A338" s="152"/>
      <c r="B338" s="141"/>
      <c r="C338" s="99"/>
      <c r="D338" s="116"/>
      <c r="E338" s="140" t="s">
        <v>1501</v>
      </c>
      <c r="F338" s="396"/>
      <c r="G338" s="154"/>
    </row>
    <row r="339" spans="1:7" ht="77.25">
      <c r="A339" s="152"/>
      <c r="B339" s="575" t="s">
        <v>1503</v>
      </c>
      <c r="C339" s="99"/>
      <c r="D339" s="116"/>
      <c r="E339" s="580" t="s">
        <v>1504</v>
      </c>
      <c r="F339" s="566" t="s">
        <v>1505</v>
      </c>
      <c r="G339" s="154"/>
    </row>
    <row r="340" spans="1:7" ht="26.25">
      <c r="A340" s="152"/>
      <c r="B340" s="576" t="s">
        <v>1502</v>
      </c>
      <c r="C340" s="99"/>
      <c r="D340" s="116"/>
      <c r="E340" s="140"/>
      <c r="F340" s="396"/>
      <c r="G340" s="154"/>
    </row>
    <row r="341" spans="1:7" ht="26.25">
      <c r="A341" s="152"/>
      <c r="B341" s="576" t="s">
        <v>1473</v>
      </c>
      <c r="C341" s="99"/>
      <c r="D341" s="116"/>
      <c r="E341" s="140"/>
      <c r="F341" s="396"/>
      <c r="G341" s="154"/>
    </row>
    <row r="342" spans="1:7" ht="26.25">
      <c r="A342" s="152"/>
      <c r="B342" s="576" t="s">
        <v>1474</v>
      </c>
      <c r="C342" s="99"/>
      <c r="D342" s="116"/>
      <c r="E342" s="140"/>
      <c r="F342" s="396"/>
      <c r="G342" s="154"/>
    </row>
    <row r="343" spans="1:7" ht="26.25">
      <c r="A343" s="152"/>
      <c r="B343" s="576" t="s">
        <v>1475</v>
      </c>
      <c r="C343" s="99"/>
      <c r="D343" s="116"/>
      <c r="E343" s="140"/>
      <c r="F343" s="396"/>
      <c r="G343" s="154"/>
    </row>
    <row r="344" spans="1:7" ht="26.25">
      <c r="A344" s="152"/>
      <c r="B344" s="576" t="s">
        <v>1476</v>
      </c>
      <c r="C344" s="99"/>
      <c r="D344" s="116"/>
      <c r="E344" s="140"/>
      <c r="F344" s="396"/>
      <c r="G344" s="154"/>
    </row>
    <row r="345" spans="1:7" ht="26.25">
      <c r="A345" s="152"/>
      <c r="B345" s="576" t="s">
        <v>1477</v>
      </c>
      <c r="C345" s="99"/>
      <c r="D345" s="116"/>
      <c r="E345" s="140"/>
      <c r="F345" s="396"/>
      <c r="G345" s="154"/>
    </row>
    <row r="346" spans="1:7" ht="26.25">
      <c r="A346" s="152"/>
      <c r="B346" s="576" t="s">
        <v>1478</v>
      </c>
      <c r="C346" s="99"/>
      <c r="D346" s="116"/>
      <c r="E346" s="140"/>
      <c r="F346" s="396"/>
      <c r="G346" s="154"/>
    </row>
    <row r="347" spans="1:7" ht="26.25">
      <c r="A347" s="573" t="s">
        <v>1510</v>
      </c>
      <c r="B347" s="576" t="s">
        <v>1511</v>
      </c>
      <c r="C347" s="99"/>
      <c r="D347" s="116"/>
      <c r="E347" s="140"/>
      <c r="F347" s="396"/>
      <c r="G347" s="154"/>
    </row>
    <row r="348" spans="1:7" ht="26.25">
      <c r="A348" s="573" t="s">
        <v>916</v>
      </c>
      <c r="B348" s="576" t="s">
        <v>1512</v>
      </c>
      <c r="C348" s="99"/>
      <c r="D348" s="116"/>
      <c r="E348" s="140"/>
      <c r="F348" s="396"/>
      <c r="G348" s="154"/>
    </row>
    <row r="349" spans="1:7" ht="51">
      <c r="A349" s="573" t="s">
        <v>934</v>
      </c>
      <c r="B349" s="576" t="s">
        <v>571</v>
      </c>
      <c r="C349" s="99"/>
      <c r="D349" s="116"/>
      <c r="E349" s="140"/>
      <c r="F349" s="564" t="s">
        <v>1513</v>
      </c>
      <c r="G349" s="154"/>
    </row>
    <row r="350" spans="1:7" ht="26.25">
      <c r="A350" s="152"/>
      <c r="B350" s="576" t="s">
        <v>572</v>
      </c>
      <c r="C350" s="99"/>
      <c r="D350" s="116"/>
      <c r="E350" s="140"/>
      <c r="F350" s="564"/>
      <c r="G350" s="154"/>
    </row>
    <row r="351" spans="1:7" ht="26.25">
      <c r="A351" s="152"/>
      <c r="B351" s="576" t="s">
        <v>573</v>
      </c>
      <c r="C351" s="99"/>
      <c r="D351" s="116"/>
      <c r="E351" s="140"/>
      <c r="F351" s="564"/>
      <c r="G351" s="154"/>
    </row>
    <row r="352" spans="1:7" ht="26.25">
      <c r="A352" s="152"/>
      <c r="B352" s="576" t="s">
        <v>574</v>
      </c>
      <c r="C352" s="99"/>
      <c r="D352" s="116"/>
      <c r="E352" s="140"/>
      <c r="F352" s="564"/>
      <c r="G352" s="154"/>
    </row>
    <row r="353" spans="1:7" ht="26.25">
      <c r="A353" s="152"/>
      <c r="B353" s="576" t="s">
        <v>575</v>
      </c>
      <c r="C353" s="99"/>
      <c r="D353" s="116"/>
      <c r="E353" s="140"/>
      <c r="F353" s="564"/>
      <c r="G353" s="154"/>
    </row>
    <row r="354" spans="1:7" ht="26.25">
      <c r="A354" s="152"/>
      <c r="B354" s="576" t="s">
        <v>1514</v>
      </c>
      <c r="C354" s="99"/>
      <c r="D354" s="116"/>
      <c r="E354" s="140"/>
      <c r="F354" s="665" t="s">
        <v>882</v>
      </c>
      <c r="G354" s="154"/>
    </row>
    <row r="355" spans="1:7" ht="26.25">
      <c r="A355" s="152"/>
      <c r="B355" s="576" t="s">
        <v>1515</v>
      </c>
      <c r="C355" s="99"/>
      <c r="D355" s="116"/>
      <c r="E355" s="140"/>
      <c r="F355" s="665"/>
      <c r="G355" s="154"/>
    </row>
    <row r="356" spans="1:7" s="142" customFormat="1" ht="26.1" customHeight="1">
      <c r="A356" s="152" t="s">
        <v>558</v>
      </c>
      <c r="B356" s="141" t="s">
        <v>1143</v>
      </c>
      <c r="C356" s="99">
        <v>96</v>
      </c>
      <c r="D356" s="116"/>
      <c r="E356" s="236" t="s">
        <v>1107</v>
      </c>
      <c r="F356" s="396" t="s">
        <v>1448</v>
      </c>
      <c r="G356" s="154"/>
    </row>
    <row r="357" spans="1:7" s="142" customFormat="1" ht="26.1" customHeight="1">
      <c r="A357" s="155"/>
      <c r="B357" s="254" t="s">
        <v>1506</v>
      </c>
      <c r="C357" s="144"/>
      <c r="D357" s="395"/>
      <c r="E357" s="398" t="s">
        <v>1018</v>
      </c>
      <c r="F357" s="397"/>
      <c r="G357" s="156"/>
    </row>
    <row r="358" spans="1:7" s="142" customFormat="1" ht="26.1" customHeight="1">
      <c r="A358" s="101"/>
      <c r="B358" s="143"/>
      <c r="C358" s="99"/>
      <c r="D358" s="116"/>
      <c r="E358" s="394" t="s">
        <v>1019</v>
      </c>
      <c r="F358" s="100"/>
      <c r="G358" s="96"/>
    </row>
    <row r="359" spans="1:7" s="142" customFormat="1" ht="26.1" customHeight="1">
      <c r="A359" s="101"/>
      <c r="B359" s="138"/>
      <c r="C359" s="99"/>
      <c r="D359" s="116"/>
      <c r="E359" s="398" t="s">
        <v>1020</v>
      </c>
      <c r="F359" s="100"/>
      <c r="G359" s="96"/>
    </row>
    <row r="360" spans="1:7" s="142" customFormat="1" ht="26.1" customHeight="1">
      <c r="A360" s="101"/>
      <c r="B360" s="138"/>
      <c r="C360" s="99"/>
      <c r="D360" s="116"/>
      <c r="E360" s="398" t="s">
        <v>1021</v>
      </c>
      <c r="F360" s="100"/>
      <c r="G360" s="96"/>
    </row>
    <row r="361" spans="1:7" s="142" customFormat="1" ht="26.1" customHeight="1">
      <c r="A361" s="101"/>
      <c r="B361" s="138"/>
      <c r="C361" s="99"/>
      <c r="D361" s="116"/>
      <c r="E361" s="399" t="s">
        <v>993</v>
      </c>
      <c r="F361" s="100"/>
      <c r="G361" s="96"/>
    </row>
    <row r="362" spans="1:7" s="142" customFormat="1" ht="26.1" customHeight="1">
      <c r="A362" s="101"/>
      <c r="B362" s="138"/>
      <c r="C362" s="99"/>
      <c r="D362" s="116"/>
      <c r="E362" s="400" t="s">
        <v>994</v>
      </c>
      <c r="F362" s="100"/>
      <c r="G362" s="96"/>
    </row>
    <row r="363" spans="1:7" s="142" customFormat="1" ht="26.1" customHeight="1">
      <c r="A363" s="101"/>
      <c r="B363" s="138"/>
      <c r="C363" s="99"/>
      <c r="D363" s="116"/>
      <c r="E363" s="398" t="s">
        <v>995</v>
      </c>
      <c r="F363" s="100"/>
      <c r="G363" s="96"/>
    </row>
    <row r="364" spans="1:7" s="142" customFormat="1" ht="26.1" customHeight="1">
      <c r="A364" s="101"/>
      <c r="B364" s="138"/>
      <c r="C364" s="99"/>
      <c r="D364" s="99"/>
      <c r="E364" s="118"/>
      <c r="F364" s="100"/>
      <c r="G364" s="96"/>
    </row>
    <row r="365" spans="1:7" s="142" customFormat="1" ht="26.1" customHeight="1">
      <c r="A365" s="101"/>
      <c r="B365" s="138"/>
      <c r="C365" s="99"/>
      <c r="D365" s="99"/>
      <c r="E365" s="118" t="s">
        <v>561</v>
      </c>
      <c r="F365" s="100"/>
      <c r="G365" s="96"/>
    </row>
    <row r="366" spans="1:7" s="142" customFormat="1" ht="51">
      <c r="A366" s="101"/>
      <c r="B366" s="138"/>
      <c r="C366" s="99"/>
      <c r="D366" s="99"/>
      <c r="E366" s="419" t="s">
        <v>456</v>
      </c>
      <c r="F366" s="555" t="s">
        <v>1516</v>
      </c>
      <c r="G366" s="96"/>
    </row>
    <row r="367" spans="1:7" s="142" customFormat="1" ht="51">
      <c r="A367" s="101"/>
      <c r="B367" s="393"/>
      <c r="C367" s="99"/>
      <c r="D367" s="99"/>
      <c r="E367" s="577" t="s">
        <v>1507</v>
      </c>
      <c r="F367" s="96"/>
      <c r="G367" s="105"/>
    </row>
    <row r="368" spans="1:7" s="142" customFormat="1" ht="26.1" customHeight="1">
      <c r="A368" s="101"/>
      <c r="B368" s="106"/>
      <c r="C368" s="99"/>
      <c r="D368" s="99"/>
      <c r="E368" s="148" t="s">
        <v>562</v>
      </c>
      <c r="F368" s="97"/>
      <c r="G368" s="105"/>
    </row>
    <row r="369" spans="1:7" s="142" customFormat="1" ht="26.1" customHeight="1">
      <c r="A369" s="101" t="s">
        <v>523</v>
      </c>
      <c r="B369" s="106" t="s">
        <v>564</v>
      </c>
      <c r="C369" s="99">
        <v>69</v>
      </c>
      <c r="D369" s="99"/>
      <c r="E369" s="148" t="s">
        <v>565</v>
      </c>
      <c r="F369" s="97" t="s">
        <v>510</v>
      </c>
      <c r="G369" s="105"/>
    </row>
    <row r="370" spans="1:7" s="142" customFormat="1" ht="26.1" customHeight="1">
      <c r="A370" s="101" t="s">
        <v>566</v>
      </c>
      <c r="B370" s="106" t="s">
        <v>459</v>
      </c>
      <c r="C370" s="99"/>
      <c r="D370" s="99"/>
      <c r="E370" s="148"/>
      <c r="F370" s="97" t="s">
        <v>1602</v>
      </c>
      <c r="G370" s="105" t="s">
        <v>563</v>
      </c>
    </row>
    <row r="371" spans="1:7" s="142" customFormat="1" ht="51">
      <c r="A371" s="107"/>
      <c r="B371" s="436" t="s">
        <v>460</v>
      </c>
      <c r="C371" s="239">
        <v>5</v>
      </c>
      <c r="D371" s="239"/>
      <c r="E371" s="579" t="s">
        <v>1572</v>
      </c>
      <c r="F371" s="666" t="s">
        <v>1538</v>
      </c>
      <c r="G371" s="230"/>
    </row>
    <row r="372" spans="1:7" s="142" customFormat="1" ht="76.5">
      <c r="A372" s="107"/>
      <c r="B372" s="350" t="s">
        <v>461</v>
      </c>
      <c r="C372" s="239">
        <v>4</v>
      </c>
      <c r="D372" s="239"/>
      <c r="E372" s="578" t="s">
        <v>1508</v>
      </c>
      <c r="F372" s="666"/>
      <c r="G372" s="230"/>
    </row>
    <row r="373" spans="1:7" s="142" customFormat="1" ht="26.1" customHeight="1">
      <c r="A373" s="107"/>
      <c r="B373" s="350" t="s">
        <v>462</v>
      </c>
      <c r="C373" s="237">
        <v>3</v>
      </c>
      <c r="D373" s="237"/>
      <c r="E373" s="112" t="s">
        <v>1573</v>
      </c>
      <c r="F373" s="97"/>
      <c r="G373" s="105"/>
    </row>
    <row r="374" spans="1:7" s="142" customFormat="1" ht="26.1" customHeight="1">
      <c r="A374" s="107"/>
      <c r="B374" s="106" t="s">
        <v>457</v>
      </c>
      <c r="C374" s="99"/>
      <c r="D374" s="99"/>
      <c r="E374" s="257" t="s">
        <v>1108</v>
      </c>
      <c r="F374" s="97" t="s">
        <v>1509</v>
      </c>
      <c r="G374" s="105"/>
    </row>
    <row r="375" spans="1:7" s="142" customFormat="1" ht="26.1" customHeight="1">
      <c r="A375" s="107"/>
      <c r="B375" s="106"/>
      <c r="C375" s="99"/>
      <c r="D375" s="116"/>
      <c r="E375" s="391" t="s">
        <v>998</v>
      </c>
      <c r="F375" s="115"/>
      <c r="G375" s="105"/>
    </row>
    <row r="376" spans="1:7" s="142" customFormat="1" ht="26.1" customHeight="1">
      <c r="A376" s="107"/>
      <c r="B376" s="106"/>
      <c r="C376" s="99"/>
      <c r="D376" s="116"/>
      <c r="E376" s="391" t="s">
        <v>999</v>
      </c>
      <c r="F376" s="115"/>
      <c r="G376" s="105"/>
    </row>
    <row r="377" spans="1:7" s="142" customFormat="1" ht="26.1" customHeight="1">
      <c r="A377" s="107"/>
      <c r="B377" s="106"/>
      <c r="C377" s="99"/>
      <c r="D377" s="116"/>
      <c r="E377" s="391" t="s">
        <v>1000</v>
      </c>
      <c r="F377" s="115"/>
      <c r="G377" s="105"/>
    </row>
    <row r="378" spans="1:7" s="142" customFormat="1" ht="26.1" customHeight="1">
      <c r="A378" s="107" t="s">
        <v>463</v>
      </c>
      <c r="B378" s="110" t="s">
        <v>432</v>
      </c>
      <c r="C378" s="99" t="s">
        <v>390</v>
      </c>
      <c r="D378" s="99"/>
      <c r="E378" s="112" t="s">
        <v>464</v>
      </c>
      <c r="F378" s="97" t="s">
        <v>1517</v>
      </c>
      <c r="G378" s="105"/>
    </row>
    <row r="379" spans="1:7" s="142" customFormat="1" ht="26.1" customHeight="1">
      <c r="A379" s="107"/>
      <c r="B379" s="110" t="s">
        <v>465</v>
      </c>
      <c r="C379" s="99"/>
      <c r="D379" s="99"/>
      <c r="E379" s="112" t="s">
        <v>569</v>
      </c>
      <c r="F379" s="97" t="s">
        <v>1449</v>
      </c>
      <c r="G379" s="105"/>
    </row>
    <row r="380" spans="1:7" s="142" customFormat="1" ht="26.1" customHeight="1">
      <c r="A380" s="107" t="s">
        <v>84</v>
      </c>
      <c r="B380" s="110" t="s">
        <v>436</v>
      </c>
      <c r="C380" s="99">
        <v>90</v>
      </c>
      <c r="D380" s="99"/>
      <c r="E380" s="236" t="s">
        <v>529</v>
      </c>
      <c r="F380" s="97" t="s">
        <v>1448</v>
      </c>
      <c r="G380" s="105"/>
    </row>
    <row r="381" spans="1:7" s="142" customFormat="1" ht="25.5" customHeight="1">
      <c r="A381" s="107"/>
      <c r="B381" s="110" t="s">
        <v>570</v>
      </c>
      <c r="C381" s="99"/>
      <c r="D381" s="116"/>
      <c r="E381" s="391" t="s">
        <v>1015</v>
      </c>
      <c r="F381" s="115" t="s">
        <v>585</v>
      </c>
      <c r="G381" s="105"/>
    </row>
    <row r="382" spans="1:7" s="142" customFormat="1" ht="25.5" customHeight="1">
      <c r="A382" s="107"/>
      <c r="B382" s="110"/>
      <c r="C382" s="99"/>
      <c r="D382" s="116"/>
      <c r="E382" s="402" t="s">
        <v>983</v>
      </c>
      <c r="F382" s="115"/>
      <c r="G382" s="105"/>
    </row>
    <row r="383" spans="1:7" ht="26.1" customHeight="1">
      <c r="A383" s="107"/>
      <c r="B383" s="110"/>
      <c r="C383" s="99"/>
      <c r="D383" s="116"/>
      <c r="E383" s="391" t="s">
        <v>1016</v>
      </c>
      <c r="F383" s="115"/>
      <c r="G383" s="105"/>
    </row>
    <row r="384" spans="1:7" ht="26.1" customHeight="1">
      <c r="A384" s="107"/>
      <c r="B384" s="110"/>
      <c r="C384" s="99"/>
      <c r="D384" s="116"/>
      <c r="E384" s="394" t="s">
        <v>1017</v>
      </c>
      <c r="F384" s="115"/>
      <c r="G384" s="105"/>
    </row>
    <row r="385" spans="1:7" ht="26.1" customHeight="1">
      <c r="A385" s="107"/>
      <c r="B385" s="110"/>
      <c r="C385" s="99"/>
      <c r="D385" s="116"/>
      <c r="E385" s="401" t="s">
        <v>984</v>
      </c>
      <c r="F385" s="115" t="s">
        <v>1509</v>
      </c>
      <c r="G385" s="105"/>
    </row>
    <row r="386" spans="1:7" ht="26.1" customHeight="1">
      <c r="A386" s="107"/>
      <c r="B386" s="110"/>
      <c r="C386" s="99"/>
      <c r="D386" s="99"/>
      <c r="E386" s="147"/>
      <c r="F386" s="97"/>
      <c r="G386" s="105"/>
    </row>
    <row r="387" spans="1:7" ht="26.1" customHeight="1">
      <c r="A387" s="107" t="s">
        <v>438</v>
      </c>
      <c r="B387" s="110" t="s">
        <v>571</v>
      </c>
      <c r="C387" s="99">
        <v>69</v>
      </c>
      <c r="D387" s="99"/>
      <c r="E387" s="112"/>
      <c r="F387" s="97" t="s">
        <v>567</v>
      </c>
      <c r="G387" s="105"/>
    </row>
    <row r="388" spans="1:7" ht="26.1" customHeight="1">
      <c r="A388" s="107"/>
      <c r="B388" s="149" t="s">
        <v>572</v>
      </c>
      <c r="C388" s="99"/>
      <c r="D388" s="99"/>
      <c r="E388" s="112" t="s">
        <v>1518</v>
      </c>
      <c r="F388" s="97" t="s">
        <v>370</v>
      </c>
      <c r="G388" s="105"/>
    </row>
    <row r="389" spans="1:7" ht="26.1" customHeight="1">
      <c r="A389" s="107"/>
      <c r="B389" s="110" t="s">
        <v>573</v>
      </c>
      <c r="C389" s="99"/>
      <c r="D389" s="99"/>
      <c r="E389" s="112"/>
      <c r="F389" s="97"/>
      <c r="G389" s="105"/>
    </row>
    <row r="390" spans="1:7" ht="26.1" customHeight="1">
      <c r="A390" s="107"/>
      <c r="B390" s="110" t="s">
        <v>574</v>
      </c>
      <c r="C390" s="99"/>
      <c r="D390" s="99"/>
      <c r="E390" s="112"/>
      <c r="F390" s="97"/>
      <c r="G390" s="105"/>
    </row>
    <row r="391" spans="1:7" ht="26.1" customHeight="1">
      <c r="A391" s="107"/>
      <c r="B391" s="110" t="s">
        <v>575</v>
      </c>
      <c r="C391" s="99"/>
      <c r="D391" s="99"/>
      <c r="E391" s="112"/>
      <c r="F391" s="97"/>
      <c r="G391" s="105"/>
    </row>
    <row r="392" spans="1:7" ht="26.1" customHeight="1">
      <c r="A392" s="107"/>
      <c r="B392" s="110" t="s">
        <v>576</v>
      </c>
      <c r="C392" s="99"/>
      <c r="D392" s="99"/>
      <c r="E392" s="254" t="s">
        <v>586</v>
      </c>
      <c r="F392" s="97"/>
      <c r="G392" s="105"/>
    </row>
    <row r="393" spans="1:7" ht="26.1" customHeight="1">
      <c r="A393" s="107"/>
      <c r="B393" s="110" t="s">
        <v>577</v>
      </c>
      <c r="C393" s="99"/>
      <c r="D393" s="99"/>
      <c r="E393" s="254" t="s">
        <v>587</v>
      </c>
      <c r="F393" s="413" t="s">
        <v>1180</v>
      </c>
      <c r="G393" s="105"/>
    </row>
    <row r="394" spans="1:7" ht="51.75">
      <c r="A394" s="107"/>
      <c r="B394" s="581" t="s">
        <v>590</v>
      </c>
      <c r="C394" s="99"/>
      <c r="D394" s="99"/>
      <c r="E394" s="582" t="s">
        <v>1519</v>
      </c>
      <c r="F394" s="413" t="s">
        <v>1520</v>
      </c>
      <c r="G394" s="105"/>
    </row>
    <row r="395" spans="1:7" ht="26.1" customHeight="1">
      <c r="A395" s="107"/>
      <c r="B395" s="110" t="s">
        <v>578</v>
      </c>
      <c r="C395" s="99"/>
      <c r="D395" s="99"/>
      <c r="E395" s="157"/>
      <c r="F395" s="413" t="s">
        <v>1521</v>
      </c>
      <c r="G395" s="105"/>
    </row>
    <row r="396" spans="1:7" ht="26.1" customHeight="1">
      <c r="A396" s="107"/>
      <c r="B396" s="110" t="s">
        <v>589</v>
      </c>
      <c r="C396" s="99"/>
      <c r="D396" s="99"/>
      <c r="E396" s="112"/>
      <c r="F396" s="561" t="s">
        <v>1522</v>
      </c>
      <c r="G396" s="105"/>
    </row>
    <row r="397" spans="1:7" ht="26.1" customHeight="1">
      <c r="A397" s="107"/>
      <c r="B397" s="110" t="s">
        <v>579</v>
      </c>
      <c r="C397" s="99"/>
      <c r="D397" s="99"/>
      <c r="E397" s="112" t="s">
        <v>580</v>
      </c>
      <c r="F397" s="97" t="s">
        <v>581</v>
      </c>
      <c r="G397" s="105"/>
    </row>
    <row r="398" spans="1:7" ht="26.1" customHeight="1">
      <c r="A398" s="107"/>
      <c r="B398" s="110" t="s">
        <v>583</v>
      </c>
      <c r="C398" s="99"/>
      <c r="D398" s="99"/>
      <c r="E398" s="112" t="s">
        <v>568</v>
      </c>
      <c r="F398" s="97" t="s">
        <v>466</v>
      </c>
      <c r="G398" s="105"/>
    </row>
    <row r="399" spans="1:7" ht="26.1" customHeight="1">
      <c r="A399" s="107"/>
      <c r="B399" s="238" t="s">
        <v>1523</v>
      </c>
      <c r="C399" s="239"/>
      <c r="D399" s="239"/>
      <c r="E399" s="252"/>
      <c r="F399" s="230" t="s">
        <v>582</v>
      </c>
      <c r="G399" s="105"/>
    </row>
    <row r="400" spans="1:7" ht="26.1" customHeight="1">
      <c r="A400" s="107" t="s">
        <v>534</v>
      </c>
      <c r="B400" s="110" t="s">
        <v>535</v>
      </c>
      <c r="C400" s="99"/>
      <c r="D400" s="99"/>
      <c r="E400" s="108"/>
      <c r="F400" s="115" t="s">
        <v>584</v>
      </c>
      <c r="G400" s="105"/>
    </row>
    <row r="401" spans="1:7" ht="26.1" customHeight="1">
      <c r="A401" s="661" t="s">
        <v>379</v>
      </c>
      <c r="B401" s="662"/>
      <c r="C401" s="662"/>
      <c r="D401" s="662"/>
      <c r="E401" s="662"/>
      <c r="F401" s="662"/>
      <c r="G401" s="663"/>
    </row>
    <row r="402" spans="1:7" ht="26.1" customHeight="1">
      <c r="A402" s="129" t="s">
        <v>449</v>
      </c>
      <c r="B402" s="97" t="s">
        <v>467</v>
      </c>
      <c r="C402" s="99"/>
      <c r="D402" s="99"/>
      <c r="E402" s="117"/>
      <c r="F402" s="115" t="s">
        <v>1599</v>
      </c>
      <c r="G402" s="232"/>
    </row>
    <row r="403" spans="1:7" ht="26.1" customHeight="1">
      <c r="A403" s="129" t="s">
        <v>393</v>
      </c>
      <c r="B403" s="97" t="s">
        <v>451</v>
      </c>
      <c r="C403" s="99"/>
      <c r="D403" s="99"/>
      <c r="E403" s="250" t="s">
        <v>547</v>
      </c>
      <c r="F403" s="115" t="s">
        <v>1448</v>
      </c>
      <c r="G403" s="232"/>
    </row>
    <row r="404" spans="1:7" ht="26.1" customHeight="1">
      <c r="A404" s="129"/>
      <c r="B404" s="97"/>
      <c r="C404" s="99"/>
      <c r="D404" s="116"/>
      <c r="E404" s="402" t="s">
        <v>1003</v>
      </c>
      <c r="F404" s="100"/>
      <c r="G404" s="232"/>
    </row>
    <row r="405" spans="1:7" ht="26.1" customHeight="1">
      <c r="A405" s="129"/>
      <c r="B405" s="97"/>
      <c r="C405" s="99"/>
      <c r="D405" s="116"/>
      <c r="E405" s="402" t="s">
        <v>1031</v>
      </c>
      <c r="F405" s="100"/>
      <c r="G405" s="232"/>
    </row>
    <row r="406" spans="1:7" ht="26.1" customHeight="1">
      <c r="A406" s="129"/>
      <c r="B406" s="97"/>
      <c r="C406" s="99"/>
      <c r="D406" s="116"/>
      <c r="E406" s="403" t="s">
        <v>1005</v>
      </c>
      <c r="F406" s="100"/>
      <c r="G406" s="232"/>
    </row>
    <row r="407" spans="1:7" ht="26.1" customHeight="1">
      <c r="A407" s="129"/>
      <c r="B407" s="97"/>
      <c r="C407" s="99"/>
      <c r="D407" s="116"/>
      <c r="E407" s="391" t="s">
        <v>986</v>
      </c>
      <c r="F407" s="100"/>
      <c r="G407" s="232"/>
    </row>
    <row r="408" spans="1:7" ht="51">
      <c r="A408" s="129"/>
      <c r="B408" s="97"/>
      <c r="C408" s="99"/>
      <c r="D408" s="116"/>
      <c r="E408" s="399" t="s">
        <v>987</v>
      </c>
      <c r="F408" s="555" t="s">
        <v>1509</v>
      </c>
      <c r="G408" s="232"/>
    </row>
    <row r="409" spans="1:7" ht="76.5">
      <c r="A409" s="129"/>
      <c r="B409" s="546" t="s">
        <v>1524</v>
      </c>
      <c r="C409" s="99">
        <v>94</v>
      </c>
      <c r="D409" s="116"/>
      <c r="E409" s="583" t="s">
        <v>1109</v>
      </c>
      <c r="F409" s="546" t="s">
        <v>1525</v>
      </c>
      <c r="G409" s="232"/>
    </row>
    <row r="410" spans="1:7" ht="25.5">
      <c r="A410" s="129"/>
      <c r="B410" s="105" t="s">
        <v>1526</v>
      </c>
      <c r="C410" s="99"/>
      <c r="D410" s="116"/>
      <c r="E410" s="145" t="s">
        <v>1006</v>
      </c>
      <c r="F410" s="555"/>
      <c r="G410" s="232"/>
    </row>
    <row r="411" spans="1:7" ht="25.5">
      <c r="A411" s="129"/>
      <c r="B411" s="97"/>
      <c r="C411" s="99"/>
      <c r="D411" s="116"/>
      <c r="E411" s="145" t="s">
        <v>1007</v>
      </c>
      <c r="F411" s="555"/>
      <c r="G411" s="232"/>
    </row>
    <row r="412" spans="1:7" ht="25.5">
      <c r="A412" s="129"/>
      <c r="B412" s="97"/>
      <c r="C412" s="99"/>
      <c r="D412" s="116"/>
      <c r="E412" s="145" t="s">
        <v>1008</v>
      </c>
      <c r="F412" s="555"/>
      <c r="G412" s="232"/>
    </row>
    <row r="413" spans="1:7" ht="25.5">
      <c r="A413" s="129"/>
      <c r="B413" s="97"/>
      <c r="C413" s="99"/>
      <c r="D413" s="116"/>
      <c r="E413" s="404" t="s">
        <v>1009</v>
      </c>
      <c r="F413" s="555"/>
      <c r="G413" s="232"/>
    </row>
    <row r="414" spans="1:7" ht="51">
      <c r="A414" s="132" t="s">
        <v>606</v>
      </c>
      <c r="B414" s="414" t="s">
        <v>1144</v>
      </c>
      <c r="C414" s="440">
        <v>69</v>
      </c>
      <c r="D414" s="99" t="s">
        <v>758</v>
      </c>
      <c r="E414" s="413" t="s">
        <v>469</v>
      </c>
      <c r="F414" s="140" t="s">
        <v>470</v>
      </c>
      <c r="G414" s="414" t="s">
        <v>1529</v>
      </c>
    </row>
    <row r="415" spans="1:7" ht="26.25">
      <c r="A415" s="132"/>
      <c r="B415" s="590" t="s">
        <v>1536</v>
      </c>
      <c r="C415" s="440"/>
      <c r="D415" s="99"/>
      <c r="E415" s="413" t="s">
        <v>1537</v>
      </c>
      <c r="F415" s="140" t="s">
        <v>466</v>
      </c>
      <c r="G415" s="414"/>
    </row>
    <row r="416" spans="1:7" ht="26.1" customHeight="1">
      <c r="A416" s="129"/>
      <c r="B416" s="255" t="s">
        <v>604</v>
      </c>
      <c r="C416" s="99"/>
      <c r="D416" s="99"/>
      <c r="E416" s="106" t="s">
        <v>471</v>
      </c>
      <c r="F416" s="97"/>
      <c r="G416" s="232"/>
    </row>
    <row r="417" spans="1:7" s="415" customFormat="1" ht="26.25">
      <c r="A417" s="129"/>
      <c r="B417" s="255" t="s">
        <v>605</v>
      </c>
      <c r="C417" s="99"/>
      <c r="D417" s="99"/>
      <c r="E417" s="106"/>
      <c r="F417" s="96"/>
      <c r="G417" s="232"/>
    </row>
    <row r="418" spans="1:7" ht="26.1" customHeight="1">
      <c r="A418" s="129"/>
      <c r="B418" s="256" t="s">
        <v>607</v>
      </c>
      <c r="C418" s="99"/>
      <c r="D418" s="99"/>
      <c r="E418" s="106"/>
      <c r="F418" s="96"/>
      <c r="G418" s="232"/>
    </row>
    <row r="419" spans="1:7" ht="26.1" customHeight="1">
      <c r="A419" s="129"/>
      <c r="B419" s="97" t="s">
        <v>588</v>
      </c>
      <c r="C419" s="99"/>
      <c r="D419" s="99"/>
      <c r="E419" s="106"/>
      <c r="F419" s="97" t="s">
        <v>468</v>
      </c>
      <c r="G419" s="232"/>
    </row>
    <row r="420" spans="1:7" ht="26.1" customHeight="1">
      <c r="A420" s="416"/>
      <c r="B420" s="417" t="s">
        <v>596</v>
      </c>
      <c r="C420" s="99">
        <v>23</v>
      </c>
      <c r="D420" s="99"/>
      <c r="E420" s="621" t="s">
        <v>1582</v>
      </c>
      <c r="F420" s="418"/>
      <c r="G420" s="152"/>
    </row>
    <row r="421" spans="1:7" ht="26.1" customHeight="1">
      <c r="A421" s="107"/>
      <c r="B421" s="417" t="s">
        <v>597</v>
      </c>
      <c r="C421" s="99">
        <v>23</v>
      </c>
      <c r="D421" s="99"/>
      <c r="E421" s="621" t="s">
        <v>1574</v>
      </c>
      <c r="F421" s="418"/>
      <c r="G421" s="152"/>
    </row>
    <row r="422" spans="1:7" s="415" customFormat="1" ht="51">
      <c r="A422" s="107"/>
      <c r="B422" s="417" t="s">
        <v>598</v>
      </c>
      <c r="C422" s="99">
        <v>24</v>
      </c>
      <c r="D422" s="99"/>
      <c r="E422" s="621" t="s">
        <v>1575</v>
      </c>
      <c r="F422" s="152"/>
      <c r="G422" s="152"/>
    </row>
    <row r="423" spans="1:7" s="415" customFormat="1" ht="51">
      <c r="A423" s="107"/>
      <c r="B423" s="417" t="s">
        <v>599</v>
      </c>
      <c r="C423" s="99">
        <v>19</v>
      </c>
      <c r="D423" s="99"/>
      <c r="E423" s="561" t="s">
        <v>1530</v>
      </c>
      <c r="F423" s="152"/>
      <c r="G423" s="152"/>
    </row>
    <row r="424" spans="1:7" s="415" customFormat="1" ht="25.5">
      <c r="A424" s="101"/>
      <c r="B424" s="254" t="s">
        <v>1532</v>
      </c>
      <c r="C424" s="99"/>
      <c r="D424" s="99"/>
      <c r="E424" s="106"/>
      <c r="F424" s="96"/>
      <c r="G424" s="105"/>
    </row>
    <row r="425" spans="1:7" s="415" customFormat="1" ht="51">
      <c r="A425" s="585" t="s">
        <v>1534</v>
      </c>
      <c r="B425" s="586" t="s">
        <v>1528</v>
      </c>
      <c r="C425" s="587">
        <v>3</v>
      </c>
      <c r="D425" s="589" t="s">
        <v>1533</v>
      </c>
      <c r="E425" s="588" t="s">
        <v>1531</v>
      </c>
      <c r="F425" s="105" t="s">
        <v>600</v>
      </c>
      <c r="G425" s="105"/>
    </row>
    <row r="426" spans="1:7" ht="51">
      <c r="A426" s="101" t="s">
        <v>602</v>
      </c>
      <c r="B426" s="584" t="s">
        <v>1535</v>
      </c>
      <c r="C426" s="99"/>
      <c r="D426" s="99"/>
      <c r="E426" s="106" t="s">
        <v>471</v>
      </c>
      <c r="F426" s="97"/>
      <c r="G426" s="105"/>
    </row>
    <row r="427" spans="1:7" ht="25.5" customHeight="1">
      <c r="A427" s="101" t="s">
        <v>415</v>
      </c>
      <c r="B427" s="104" t="s">
        <v>603</v>
      </c>
      <c r="C427" s="99">
        <v>70</v>
      </c>
      <c r="D427" s="99"/>
      <c r="E427" s="253" t="s">
        <v>1109</v>
      </c>
      <c r="F427" s="97"/>
      <c r="G427" s="105"/>
    </row>
    <row r="428" spans="1:7" ht="25.5">
      <c r="A428" s="101"/>
      <c r="B428" s="584" t="s">
        <v>1527</v>
      </c>
      <c r="C428" s="99">
        <v>20</v>
      </c>
      <c r="D428" s="116"/>
      <c r="E428" s="145" t="s">
        <v>1006</v>
      </c>
      <c r="F428" s="115"/>
      <c r="G428" s="105"/>
    </row>
    <row r="429" spans="1:7" ht="26.1" customHeight="1">
      <c r="A429" s="101"/>
      <c r="B429" s="104"/>
      <c r="C429" s="99"/>
      <c r="D429" s="116"/>
      <c r="E429" s="145" t="s">
        <v>1007</v>
      </c>
      <c r="F429" s="115"/>
      <c r="G429" s="105"/>
    </row>
    <row r="430" spans="1:7" ht="26.1" customHeight="1">
      <c r="A430" s="101"/>
      <c r="B430" s="104"/>
      <c r="C430" s="99"/>
      <c r="D430" s="116"/>
      <c r="E430" s="145" t="s">
        <v>1008</v>
      </c>
      <c r="F430" s="115"/>
      <c r="G430" s="105"/>
    </row>
    <row r="431" spans="1:7" ht="26.1" customHeight="1">
      <c r="A431" s="101"/>
      <c r="B431" s="104"/>
      <c r="C431" s="99"/>
      <c r="D431" s="116"/>
      <c r="E431" s="404" t="s">
        <v>1009</v>
      </c>
      <c r="F431" s="115"/>
      <c r="G431" s="105"/>
    </row>
    <row r="432" spans="1:7" ht="51">
      <c r="A432" s="107" t="s">
        <v>610</v>
      </c>
      <c r="B432" s="591" t="s">
        <v>608</v>
      </c>
      <c r="C432" s="99">
        <v>55</v>
      </c>
      <c r="D432" s="99"/>
      <c r="E432" s="579" t="s">
        <v>1539</v>
      </c>
      <c r="F432" s="140" t="s">
        <v>1540</v>
      </c>
      <c r="G432" s="105"/>
    </row>
    <row r="433" spans="1:7" ht="26.1" customHeight="1">
      <c r="A433" s="101"/>
      <c r="B433" s="104" t="s">
        <v>609</v>
      </c>
      <c r="C433" s="99"/>
      <c r="D433" s="99"/>
      <c r="E433" s="254" t="s">
        <v>1541</v>
      </c>
      <c r="F433" s="97"/>
      <c r="G433" s="105"/>
    </row>
    <row r="434" spans="1:7" ht="25.5" customHeight="1">
      <c r="A434" s="101" t="s">
        <v>611</v>
      </c>
      <c r="B434" s="104" t="s">
        <v>612</v>
      </c>
      <c r="C434" s="99">
        <v>72</v>
      </c>
      <c r="D434" s="99"/>
      <c r="E434" s="257" t="s">
        <v>618</v>
      </c>
      <c r="F434" s="97" t="s">
        <v>1509</v>
      </c>
      <c r="G434" s="105"/>
    </row>
    <row r="435" spans="1:7" ht="25.5" customHeight="1">
      <c r="A435" s="101"/>
      <c r="B435" s="104" t="s">
        <v>613</v>
      </c>
      <c r="C435" s="99"/>
      <c r="D435" s="116"/>
      <c r="E435" s="145" t="s">
        <v>1024</v>
      </c>
      <c r="F435" s="115"/>
      <c r="G435" s="105"/>
    </row>
    <row r="436" spans="1:7" ht="25.5" customHeight="1">
      <c r="A436" s="101"/>
      <c r="B436" s="104"/>
      <c r="C436" s="99"/>
      <c r="D436" s="116"/>
      <c r="E436" s="145" t="s">
        <v>1025</v>
      </c>
      <c r="F436" s="115"/>
      <c r="G436" s="105"/>
    </row>
    <row r="437" spans="1:7" ht="25.5" customHeight="1">
      <c r="A437" s="101"/>
      <c r="B437" s="104"/>
      <c r="C437" s="99"/>
      <c r="D437" s="116"/>
      <c r="E437" s="391" t="s">
        <v>1000</v>
      </c>
      <c r="F437" s="115"/>
      <c r="G437" s="105"/>
    </row>
    <row r="438" spans="1:7" ht="25.5" customHeight="1">
      <c r="A438" s="101" t="s">
        <v>614</v>
      </c>
      <c r="B438" s="104" t="s">
        <v>615</v>
      </c>
      <c r="C438" s="99">
        <v>55</v>
      </c>
      <c r="D438" s="99"/>
      <c r="E438" s="384" t="s">
        <v>1542</v>
      </c>
      <c r="F438" s="97" t="s">
        <v>1458</v>
      </c>
      <c r="G438" s="105"/>
    </row>
    <row r="439" spans="1:7" ht="25.5" customHeight="1">
      <c r="A439" s="101"/>
      <c r="B439" s="252" t="s">
        <v>616</v>
      </c>
      <c r="C439" s="99"/>
      <c r="D439" s="99"/>
      <c r="E439" s="108" t="s">
        <v>617</v>
      </c>
      <c r="F439" s="97"/>
      <c r="G439" s="105"/>
    </row>
    <row r="440" spans="1:7" ht="51">
      <c r="A440" s="107" t="s">
        <v>463</v>
      </c>
      <c r="B440" s="591" t="s">
        <v>619</v>
      </c>
      <c r="C440" s="99"/>
      <c r="D440" s="99"/>
      <c r="E440" s="560" t="s">
        <v>1543</v>
      </c>
      <c r="F440" s="667" t="s">
        <v>49</v>
      </c>
      <c r="G440" s="105"/>
    </row>
    <row r="441" spans="1:7" ht="25.5" customHeight="1">
      <c r="A441" s="101"/>
      <c r="B441" s="104" t="s">
        <v>472</v>
      </c>
      <c r="C441" s="99"/>
      <c r="D441" s="99"/>
      <c r="E441" s="133" t="s">
        <v>1610</v>
      </c>
      <c r="F441" s="667"/>
      <c r="G441" s="105"/>
    </row>
    <row r="442" spans="1:7" ht="25.5">
      <c r="A442" s="101"/>
      <c r="B442" s="254" t="s">
        <v>1146</v>
      </c>
      <c r="C442" s="99"/>
      <c r="D442" s="99"/>
      <c r="E442" s="251" t="s">
        <v>1576</v>
      </c>
      <c r="F442" s="667"/>
      <c r="G442" s="105"/>
    </row>
    <row r="443" spans="1:7" ht="25.5">
      <c r="A443" s="101"/>
      <c r="B443" s="104" t="s">
        <v>1147</v>
      </c>
      <c r="C443" s="99"/>
      <c r="D443" s="99"/>
      <c r="E443" s="251" t="s">
        <v>1544</v>
      </c>
      <c r="F443" s="667"/>
      <c r="G443" s="105"/>
    </row>
    <row r="444" spans="1:7" ht="26.1" customHeight="1">
      <c r="A444" s="101"/>
      <c r="B444" s="104" t="s">
        <v>473</v>
      </c>
      <c r="C444" s="99"/>
      <c r="D444" s="99"/>
      <c r="E444" s="251" t="s">
        <v>1545</v>
      </c>
      <c r="F444" s="667"/>
      <c r="G444" s="105"/>
    </row>
    <row r="445" spans="1:7" ht="26.1" customHeight="1">
      <c r="A445" s="101"/>
      <c r="B445" s="104"/>
      <c r="C445" s="99"/>
      <c r="D445" s="99"/>
      <c r="E445" s="251" t="s">
        <v>1609</v>
      </c>
      <c r="F445" s="347"/>
      <c r="G445" s="105"/>
    </row>
    <row r="446" spans="1:7" ht="26.1" customHeight="1">
      <c r="A446" s="101"/>
      <c r="B446" s="104"/>
      <c r="C446" s="99"/>
      <c r="D446" s="99"/>
      <c r="E446" s="106"/>
      <c r="F446" s="347"/>
      <c r="G446" s="105"/>
    </row>
    <row r="447" spans="1:7" ht="26.1" customHeight="1">
      <c r="A447" s="101" t="s">
        <v>84</v>
      </c>
      <c r="B447" s="104" t="s">
        <v>436</v>
      </c>
      <c r="C447" s="99">
        <v>89</v>
      </c>
      <c r="D447" s="99"/>
      <c r="E447" s="253" t="s">
        <v>529</v>
      </c>
      <c r="F447" s="97" t="s">
        <v>1448</v>
      </c>
      <c r="G447" s="105"/>
    </row>
    <row r="448" spans="1:7" ht="26.1" customHeight="1">
      <c r="A448" s="107"/>
      <c r="B448" s="110" t="s">
        <v>570</v>
      </c>
      <c r="C448" s="99"/>
      <c r="D448" s="116"/>
      <c r="E448" s="405" t="s">
        <v>1026</v>
      </c>
      <c r="F448" s="115" t="s">
        <v>620</v>
      </c>
      <c r="G448" s="105"/>
    </row>
    <row r="449" spans="1:7" ht="26.1" customHeight="1">
      <c r="A449" s="107"/>
      <c r="B449" s="110"/>
      <c r="C449" s="99"/>
      <c r="D449" s="116"/>
      <c r="E449" s="405" t="s">
        <v>1577</v>
      </c>
      <c r="F449" s="115"/>
      <c r="G449" s="105"/>
    </row>
    <row r="450" spans="1:7" ht="26.1" customHeight="1">
      <c r="A450" s="107"/>
      <c r="B450" s="110"/>
      <c r="C450" s="99"/>
      <c r="D450" s="116"/>
      <c r="E450" s="405" t="s">
        <v>1028</v>
      </c>
      <c r="F450" s="115"/>
      <c r="G450" s="105"/>
    </row>
    <row r="451" spans="1:7" ht="26.1" customHeight="1">
      <c r="A451" s="107"/>
      <c r="B451" s="110"/>
      <c r="C451" s="99"/>
      <c r="D451" s="116"/>
      <c r="E451" s="406" t="s">
        <v>1029</v>
      </c>
      <c r="F451" s="115"/>
      <c r="G451" s="105"/>
    </row>
    <row r="452" spans="1:7" ht="26.1" customHeight="1">
      <c r="A452" s="107"/>
      <c r="B452" s="110"/>
      <c r="C452" s="99"/>
      <c r="D452" s="116"/>
      <c r="E452" s="394" t="s">
        <v>984</v>
      </c>
      <c r="F452" s="97" t="s">
        <v>1509</v>
      </c>
      <c r="G452" s="105"/>
    </row>
    <row r="453" spans="1:7" ht="26.1" customHeight="1">
      <c r="A453" s="101" t="s">
        <v>438</v>
      </c>
      <c r="B453" s="104" t="s">
        <v>1148</v>
      </c>
      <c r="C453" s="99"/>
      <c r="D453" s="99"/>
      <c r="E453" s="121" t="s">
        <v>1546</v>
      </c>
      <c r="F453" s="97" t="s">
        <v>1547</v>
      </c>
      <c r="G453" s="105"/>
    </row>
    <row r="454" spans="1:7" ht="26.1" customHeight="1">
      <c r="A454" s="101"/>
      <c r="B454" s="104" t="s">
        <v>1149</v>
      </c>
      <c r="C454" s="99"/>
      <c r="D454" s="99"/>
      <c r="E454" s="108" t="s">
        <v>617</v>
      </c>
      <c r="F454" s="97"/>
      <c r="G454" s="105"/>
    </row>
    <row r="455" spans="1:7" ht="26.1" customHeight="1">
      <c r="A455" s="107"/>
      <c r="B455" s="110" t="s">
        <v>442</v>
      </c>
      <c r="C455" s="99"/>
      <c r="D455" s="99"/>
      <c r="E455" s="147"/>
      <c r="F455" s="97"/>
      <c r="G455" s="105"/>
    </row>
    <row r="456" spans="1:7" ht="26.1" customHeight="1">
      <c r="A456" s="107"/>
      <c r="B456" s="592" t="s">
        <v>1185</v>
      </c>
      <c r="C456" s="593"/>
      <c r="D456" s="593"/>
      <c r="E456" s="594" t="s">
        <v>1194</v>
      </c>
      <c r="F456" s="595" t="s">
        <v>739</v>
      </c>
      <c r="G456" s="105"/>
    </row>
    <row r="457" spans="1:7" ht="26.1" customHeight="1">
      <c r="A457" s="107" t="s">
        <v>445</v>
      </c>
      <c r="B457" s="110" t="s">
        <v>621</v>
      </c>
      <c r="C457" s="99"/>
      <c r="D457" s="99"/>
      <c r="E457" s="112" t="s">
        <v>390</v>
      </c>
      <c r="F457" s="97" t="s">
        <v>1548</v>
      </c>
      <c r="G457" s="105"/>
    </row>
    <row r="458" spans="1:7" ht="51">
      <c r="A458" s="107"/>
      <c r="B458" s="110" t="s">
        <v>1150</v>
      </c>
      <c r="C458" s="99"/>
      <c r="D458" s="99"/>
      <c r="E458" s="579" t="s">
        <v>1539</v>
      </c>
      <c r="F458" s="97" t="s">
        <v>510</v>
      </c>
      <c r="G458" s="105"/>
    </row>
    <row r="459" spans="1:7" ht="26.1" customHeight="1">
      <c r="A459" s="107"/>
      <c r="B459" s="110" t="s">
        <v>622</v>
      </c>
      <c r="C459" s="99"/>
      <c r="D459" s="99"/>
      <c r="E459" s="108"/>
      <c r="F459" s="115" t="s">
        <v>584</v>
      </c>
      <c r="G459" s="105"/>
    </row>
    <row r="460" spans="1:7" ht="26.1" customHeight="1">
      <c r="A460" s="661" t="s">
        <v>380</v>
      </c>
      <c r="B460" s="662"/>
      <c r="C460" s="662"/>
      <c r="D460" s="662"/>
      <c r="E460" s="662"/>
      <c r="F460" s="662"/>
      <c r="G460" s="663"/>
    </row>
    <row r="461" spans="1:7" ht="26.1" customHeight="1">
      <c r="A461" s="101" t="s">
        <v>474</v>
      </c>
      <c r="B461" s="104" t="s">
        <v>1151</v>
      </c>
      <c r="C461" s="99"/>
      <c r="D461" s="99"/>
      <c r="E461" s="106" t="s">
        <v>1549</v>
      </c>
      <c r="F461" s="97" t="s">
        <v>625</v>
      </c>
      <c r="G461" s="105"/>
    </row>
    <row r="462" spans="1:7" ht="51">
      <c r="A462" s="101"/>
      <c r="B462" s="591" t="s">
        <v>623</v>
      </c>
      <c r="C462" s="99"/>
      <c r="D462" s="99"/>
      <c r="E462" s="413" t="s">
        <v>626</v>
      </c>
      <c r="F462" s="546" t="s">
        <v>1550</v>
      </c>
      <c r="G462" s="105"/>
    </row>
    <row r="463" spans="1:7" ht="51">
      <c r="A463" s="101"/>
      <c r="B463" s="591" t="s">
        <v>624</v>
      </c>
      <c r="C463" s="99"/>
      <c r="D463" s="99"/>
      <c r="E463" s="413" t="s">
        <v>626</v>
      </c>
      <c r="F463" s="546" t="s">
        <v>1551</v>
      </c>
      <c r="G463" s="105"/>
    </row>
    <row r="464" spans="1:7" ht="25.5">
      <c r="A464" s="101" t="s">
        <v>1386</v>
      </c>
      <c r="B464" s="104" t="s">
        <v>628</v>
      </c>
      <c r="C464" s="99"/>
      <c r="D464" s="99" t="s">
        <v>629</v>
      </c>
      <c r="E464" s="106"/>
      <c r="F464" s="546" t="s">
        <v>1463</v>
      </c>
      <c r="G464" s="105"/>
    </row>
    <row r="465" spans="1:7" ht="26.1" customHeight="1">
      <c r="A465" s="101"/>
      <c r="B465" s="104" t="s">
        <v>475</v>
      </c>
      <c r="C465" s="99"/>
      <c r="D465" s="99"/>
      <c r="E465" s="106" t="s">
        <v>476</v>
      </c>
      <c r="F465" s="97"/>
      <c r="G465" s="105"/>
    </row>
    <row r="466" spans="1:7" ht="26.1" customHeight="1">
      <c r="A466" s="129" t="s">
        <v>393</v>
      </c>
      <c r="B466" s="97" t="s">
        <v>451</v>
      </c>
      <c r="C466" s="99">
        <v>88</v>
      </c>
      <c r="D466" s="99"/>
      <c r="E466" s="407" t="s">
        <v>451</v>
      </c>
      <c r="F466" s="96"/>
      <c r="G466" s="232"/>
    </row>
    <row r="467" spans="1:7" ht="26.1" customHeight="1">
      <c r="A467" s="101"/>
      <c r="B467" s="104" t="s">
        <v>454</v>
      </c>
      <c r="C467" s="99"/>
      <c r="D467" s="116"/>
      <c r="E467" s="402" t="s">
        <v>1030</v>
      </c>
      <c r="F467" s="115"/>
      <c r="G467" s="105"/>
    </row>
    <row r="468" spans="1:7" ht="26.1" customHeight="1">
      <c r="A468" s="101"/>
      <c r="B468" s="104" t="s">
        <v>477</v>
      </c>
      <c r="C468" s="99"/>
      <c r="D468" s="116"/>
      <c r="E468" s="402" t="s">
        <v>1004</v>
      </c>
      <c r="F468" s="115"/>
      <c r="G468" s="105"/>
    </row>
    <row r="469" spans="1:7" ht="26.1" customHeight="1">
      <c r="A469" s="101"/>
      <c r="B469" s="104" t="s">
        <v>478</v>
      </c>
      <c r="C469" s="99"/>
      <c r="D469" s="116"/>
      <c r="E469" s="402" t="s">
        <v>1032</v>
      </c>
      <c r="F469" s="115"/>
      <c r="G469" s="105"/>
    </row>
    <row r="470" spans="1:7" ht="25.5" customHeight="1">
      <c r="A470" s="101"/>
      <c r="B470" s="104"/>
      <c r="C470" s="99"/>
      <c r="D470" s="116"/>
      <c r="E470" s="402" t="s">
        <v>1033</v>
      </c>
      <c r="F470" s="115"/>
      <c r="G470" s="105"/>
    </row>
    <row r="471" spans="1:7" ht="26.1" customHeight="1">
      <c r="A471" s="101"/>
      <c r="B471" s="104"/>
      <c r="C471" s="99"/>
      <c r="D471" s="116"/>
      <c r="E471" s="399" t="s">
        <v>987</v>
      </c>
      <c r="F471" s="115"/>
      <c r="G471" s="105"/>
    </row>
    <row r="472" spans="1:7" ht="26.1" customHeight="1">
      <c r="A472" s="101" t="s">
        <v>385</v>
      </c>
      <c r="B472" s="104" t="s">
        <v>479</v>
      </c>
      <c r="C472" s="99">
        <v>88</v>
      </c>
      <c r="D472" s="99" t="s">
        <v>629</v>
      </c>
      <c r="E472" s="106" t="s">
        <v>631</v>
      </c>
      <c r="F472" s="97" t="s">
        <v>632</v>
      </c>
      <c r="G472" s="105"/>
    </row>
    <row r="473" spans="1:7" ht="26.1" customHeight="1">
      <c r="A473" s="101"/>
      <c r="B473" s="104" t="s">
        <v>420</v>
      </c>
      <c r="C473" s="99"/>
      <c r="D473" s="99"/>
      <c r="E473" s="106" t="s">
        <v>480</v>
      </c>
      <c r="F473" s="97"/>
      <c r="G473" s="105"/>
    </row>
    <row r="474" spans="1:7" ht="26.1" customHeight="1">
      <c r="A474" s="101"/>
      <c r="B474" s="110" t="s">
        <v>422</v>
      </c>
      <c r="C474" s="99"/>
      <c r="D474" s="99"/>
      <c r="E474" s="251" t="s">
        <v>481</v>
      </c>
      <c r="F474" s="97"/>
      <c r="G474" s="105"/>
    </row>
    <row r="475" spans="1:7" ht="26.1" customHeight="1">
      <c r="A475" s="101"/>
      <c r="B475" s="238" t="s">
        <v>630</v>
      </c>
      <c r="C475" s="239">
        <v>3</v>
      </c>
      <c r="D475" s="239">
        <v>2</v>
      </c>
      <c r="E475" s="243"/>
      <c r="F475" s="230" t="s">
        <v>1552</v>
      </c>
      <c r="G475" s="105"/>
    </row>
    <row r="476" spans="1:7" ht="51">
      <c r="A476" s="101"/>
      <c r="B476" s="596" t="s">
        <v>1553</v>
      </c>
      <c r="C476" s="347"/>
      <c r="D476" s="347"/>
      <c r="E476" s="597" t="s">
        <v>1554</v>
      </c>
      <c r="F476" s="554" t="s">
        <v>567</v>
      </c>
      <c r="G476" s="105"/>
    </row>
    <row r="477" spans="1:7" ht="26.1" customHeight="1">
      <c r="A477" s="101" t="s">
        <v>412</v>
      </c>
      <c r="B477" s="119" t="s">
        <v>1152</v>
      </c>
      <c r="C477" s="99"/>
      <c r="D477" s="99"/>
      <c r="E477" s="106"/>
      <c r="F477" s="97"/>
      <c r="G477" s="105"/>
    </row>
    <row r="478" spans="1:7" ht="26.1" customHeight="1">
      <c r="A478" s="101"/>
      <c r="B478" s="119" t="s">
        <v>482</v>
      </c>
      <c r="C478" s="99">
        <v>88</v>
      </c>
      <c r="D478" s="99"/>
      <c r="E478" s="408" t="s">
        <v>1110</v>
      </c>
      <c r="F478" s="97"/>
      <c r="G478" s="105"/>
    </row>
    <row r="479" spans="1:7" ht="25.5" customHeight="1">
      <c r="A479" s="101"/>
      <c r="B479" s="119"/>
      <c r="C479" s="99"/>
      <c r="D479" s="99"/>
      <c r="E479" s="398" t="s">
        <v>1034</v>
      </c>
      <c r="F479" s="115"/>
      <c r="G479" s="105"/>
    </row>
    <row r="480" spans="1:7" ht="26.1" customHeight="1">
      <c r="A480" s="101"/>
      <c r="B480" s="119"/>
      <c r="C480" s="99"/>
      <c r="D480" s="99"/>
      <c r="E480" s="398" t="s">
        <v>1035</v>
      </c>
      <c r="F480" s="115"/>
      <c r="G480" s="105"/>
    </row>
    <row r="481" spans="1:7" ht="26.1" customHeight="1">
      <c r="A481" s="101"/>
      <c r="B481" s="119"/>
      <c r="C481" s="99"/>
      <c r="D481" s="99"/>
      <c r="E481" s="391" t="s">
        <v>978</v>
      </c>
      <c r="F481" s="115"/>
      <c r="G481" s="105"/>
    </row>
    <row r="482" spans="1:7" ht="26.1" customHeight="1">
      <c r="A482" s="107"/>
      <c r="B482" s="119" t="s">
        <v>483</v>
      </c>
      <c r="C482" s="99"/>
      <c r="D482" s="99"/>
      <c r="E482" s="112" t="s">
        <v>640</v>
      </c>
      <c r="F482" s="97" t="s">
        <v>1555</v>
      </c>
      <c r="G482" s="105"/>
    </row>
    <row r="483" spans="1:7" ht="26.1" customHeight="1">
      <c r="A483" s="109"/>
      <c r="B483" s="150" t="s">
        <v>484</v>
      </c>
      <c r="C483" s="99"/>
      <c r="D483" s="99"/>
      <c r="E483" s="149"/>
      <c r="F483" s="97"/>
      <c r="G483" s="96"/>
    </row>
    <row r="484" spans="1:7" ht="26.1" customHeight="1">
      <c r="A484" s="107"/>
      <c r="B484" s="150" t="s">
        <v>485</v>
      </c>
      <c r="C484" s="99"/>
      <c r="D484" s="99"/>
      <c r="E484" s="112"/>
      <c r="F484" s="97"/>
      <c r="G484" s="105"/>
    </row>
    <row r="485" spans="1:7" ht="26.1" customHeight="1">
      <c r="A485" s="107"/>
      <c r="B485" s="150" t="s">
        <v>486</v>
      </c>
      <c r="C485" s="99"/>
      <c r="D485" s="99"/>
      <c r="E485" s="110"/>
      <c r="F485" s="97"/>
      <c r="G485" s="105"/>
    </row>
    <row r="486" spans="1:7" ht="25.5" customHeight="1">
      <c r="A486" s="107"/>
      <c r="B486" s="119" t="s">
        <v>444</v>
      </c>
      <c r="C486" s="99"/>
      <c r="D486" s="99"/>
      <c r="E486" s="110"/>
      <c r="F486" s="96"/>
      <c r="G486" s="105"/>
    </row>
    <row r="487" spans="1:7" ht="26.1" customHeight="1">
      <c r="A487" s="107"/>
      <c r="B487" s="117" t="s">
        <v>639</v>
      </c>
      <c r="C487" s="99"/>
      <c r="D487" s="99"/>
      <c r="E487" s="110"/>
      <c r="F487" s="97" t="s">
        <v>1463</v>
      </c>
      <c r="G487" s="105"/>
    </row>
    <row r="488" spans="1:7" ht="78.75">
      <c r="A488" s="107"/>
      <c r="B488" s="598" t="s">
        <v>1557</v>
      </c>
      <c r="C488" s="599">
        <v>1</v>
      </c>
      <c r="D488" s="599">
        <v>1</v>
      </c>
      <c r="E488" s="600" t="s">
        <v>1556</v>
      </c>
      <c r="F488" s="601" t="s">
        <v>1558</v>
      </c>
      <c r="G488" s="105"/>
    </row>
    <row r="489" spans="1:7" ht="51">
      <c r="A489" s="107" t="s">
        <v>415</v>
      </c>
      <c r="B489" s="547" t="s">
        <v>634</v>
      </c>
      <c r="C489" s="99">
        <v>86</v>
      </c>
      <c r="D489" s="99" t="s">
        <v>758</v>
      </c>
      <c r="E489" s="149" t="s">
        <v>635</v>
      </c>
      <c r="F489" s="97" t="s">
        <v>453</v>
      </c>
      <c r="G489" s="105"/>
    </row>
    <row r="490" spans="1:7" ht="26.1" customHeight="1">
      <c r="A490" s="107" t="s">
        <v>487</v>
      </c>
      <c r="B490" s="117" t="s">
        <v>488</v>
      </c>
      <c r="C490" s="99">
        <v>86</v>
      </c>
      <c r="D490" s="99" t="s">
        <v>758</v>
      </c>
      <c r="E490" s="110" t="s">
        <v>636</v>
      </c>
      <c r="F490" s="96"/>
      <c r="G490" s="105"/>
    </row>
    <row r="491" spans="1:7" ht="26.1" customHeight="1">
      <c r="A491" s="107"/>
      <c r="B491" s="117" t="s">
        <v>637</v>
      </c>
      <c r="C491" s="99"/>
      <c r="D491" s="99"/>
      <c r="E491" s="110"/>
      <c r="F491" s="96" t="s">
        <v>453</v>
      </c>
      <c r="G491" s="105"/>
    </row>
    <row r="492" spans="1:7" ht="26.1" customHeight="1">
      <c r="A492" s="107"/>
      <c r="B492" s="117" t="s">
        <v>638</v>
      </c>
      <c r="C492" s="99">
        <v>86</v>
      </c>
      <c r="D492" s="99"/>
      <c r="E492" s="258" t="s">
        <v>641</v>
      </c>
      <c r="F492" s="97" t="s">
        <v>642</v>
      </c>
      <c r="G492" s="105"/>
    </row>
    <row r="493" spans="1:7" ht="26.1" customHeight="1">
      <c r="A493" s="107"/>
      <c r="B493" s="117"/>
      <c r="C493" s="99"/>
      <c r="D493" s="116"/>
      <c r="E493" s="409" t="s">
        <v>1036</v>
      </c>
      <c r="F493" s="100"/>
      <c r="G493" s="105"/>
    </row>
    <row r="494" spans="1:7" ht="26.1" customHeight="1">
      <c r="A494" s="107"/>
      <c r="B494" s="117"/>
      <c r="C494" s="99"/>
      <c r="D494" s="116"/>
      <c r="E494" s="403" t="s">
        <v>1039</v>
      </c>
      <c r="F494" s="100"/>
      <c r="G494" s="105"/>
    </row>
    <row r="495" spans="1:7" ht="26.1" customHeight="1">
      <c r="A495" s="107"/>
      <c r="B495" s="117"/>
      <c r="C495" s="99"/>
      <c r="D495" s="116"/>
      <c r="E495" s="409" t="s">
        <v>1040</v>
      </c>
      <c r="F495" s="100"/>
      <c r="G495" s="105"/>
    </row>
    <row r="496" spans="1:7" ht="26.1" customHeight="1">
      <c r="A496" s="107"/>
      <c r="B496" s="117"/>
      <c r="C496" s="99"/>
      <c r="D496" s="116"/>
      <c r="E496" s="398" t="s">
        <v>1043</v>
      </c>
      <c r="F496" s="100"/>
      <c r="G496" s="105"/>
    </row>
    <row r="497" spans="1:7" ht="26.1" customHeight="1">
      <c r="A497" s="107"/>
      <c r="B497" s="120"/>
      <c r="C497" s="99"/>
      <c r="D497" s="116"/>
      <c r="E497" s="398" t="s">
        <v>1041</v>
      </c>
      <c r="F497" s="100"/>
      <c r="G497" s="105"/>
    </row>
    <row r="498" spans="1:7" ht="26.1" customHeight="1">
      <c r="A498" s="107"/>
      <c r="B498" s="110"/>
      <c r="C498" s="99"/>
      <c r="D498" s="116"/>
      <c r="E498" s="410" t="s">
        <v>1042</v>
      </c>
      <c r="F498" s="100"/>
      <c r="G498" s="105"/>
    </row>
    <row r="499" spans="1:7" ht="26.1" customHeight="1">
      <c r="A499" s="107" t="s">
        <v>418</v>
      </c>
      <c r="B499" s="117" t="s">
        <v>643</v>
      </c>
      <c r="C499" s="99">
        <v>86</v>
      </c>
      <c r="D499" s="99" t="s">
        <v>758</v>
      </c>
      <c r="E499" s="110" t="s">
        <v>649</v>
      </c>
      <c r="F499" s="96"/>
      <c r="G499" s="105"/>
    </row>
    <row r="500" spans="1:7" ht="26.1" customHeight="1">
      <c r="A500" s="107"/>
      <c r="B500" s="117" t="s">
        <v>1153</v>
      </c>
      <c r="C500" s="239"/>
      <c r="D500" s="239"/>
      <c r="E500" s="238"/>
      <c r="F500" s="97" t="s">
        <v>468</v>
      </c>
      <c r="G500" s="105"/>
    </row>
    <row r="501" spans="1:7" ht="26.1" customHeight="1">
      <c r="A501" s="107" t="s">
        <v>455</v>
      </c>
      <c r="B501" s="117" t="s">
        <v>489</v>
      </c>
      <c r="C501" s="99"/>
      <c r="D501" s="99"/>
      <c r="E501" s="112" t="s">
        <v>464</v>
      </c>
      <c r="F501" s="97" t="s">
        <v>370</v>
      </c>
      <c r="G501" s="105"/>
    </row>
    <row r="502" spans="1:7" ht="26.1" customHeight="1">
      <c r="A502" s="107"/>
      <c r="B502" s="110" t="s">
        <v>490</v>
      </c>
      <c r="C502" s="99"/>
      <c r="D502" s="99"/>
      <c r="E502" s="110"/>
      <c r="F502" s="96"/>
      <c r="G502" s="105"/>
    </row>
    <row r="503" spans="1:7" ht="26.1" customHeight="1">
      <c r="A503" s="107"/>
      <c r="B503" s="110" t="s">
        <v>491</v>
      </c>
      <c r="C503" s="99">
        <v>85</v>
      </c>
      <c r="D503" s="99"/>
      <c r="E503" s="259" t="s">
        <v>650</v>
      </c>
      <c r="F503" s="97" t="s">
        <v>653</v>
      </c>
      <c r="G503" s="105"/>
    </row>
    <row r="504" spans="1:7" ht="52.5">
      <c r="A504" s="107"/>
      <c r="B504" s="602" t="s">
        <v>1559</v>
      </c>
      <c r="C504" s="99"/>
      <c r="D504" s="116"/>
      <c r="E504" s="391" t="s">
        <v>1045</v>
      </c>
      <c r="F504" s="396" t="s">
        <v>1560</v>
      </c>
      <c r="G504" s="105"/>
    </row>
    <row r="505" spans="1:7" ht="26.1" customHeight="1">
      <c r="A505" s="107"/>
      <c r="B505" s="110"/>
      <c r="C505" s="99"/>
      <c r="D505" s="116"/>
      <c r="E505" s="410" t="s">
        <v>1046</v>
      </c>
      <c r="F505" s="100"/>
      <c r="G505" s="105"/>
    </row>
    <row r="506" spans="1:7" ht="26.1" customHeight="1">
      <c r="A506" s="107"/>
      <c r="B506" s="110"/>
      <c r="C506" s="99"/>
      <c r="D506" s="116"/>
      <c r="E506" s="410" t="s">
        <v>1047</v>
      </c>
      <c r="F506" s="100"/>
      <c r="G506" s="105"/>
    </row>
    <row r="507" spans="1:7" ht="26.1" customHeight="1">
      <c r="A507" s="107"/>
      <c r="B507" s="110"/>
      <c r="C507" s="99"/>
      <c r="D507" s="116"/>
      <c r="E507" s="410" t="s">
        <v>1048</v>
      </c>
      <c r="F507" s="100"/>
      <c r="G507" s="105"/>
    </row>
    <row r="508" spans="1:7" ht="26.1" customHeight="1">
      <c r="A508" s="107" t="s">
        <v>458</v>
      </c>
      <c r="B508" s="110" t="s">
        <v>492</v>
      </c>
      <c r="C508" s="99">
        <v>55</v>
      </c>
      <c r="D508" s="99"/>
      <c r="E508" s="110"/>
      <c r="F508" s="97" t="s">
        <v>648</v>
      </c>
      <c r="G508" s="105"/>
    </row>
    <row r="509" spans="1:7" ht="26.1" customHeight="1">
      <c r="A509" s="107" t="s">
        <v>429</v>
      </c>
      <c r="B509" s="110" t="s">
        <v>493</v>
      </c>
      <c r="C509" s="99"/>
      <c r="D509" s="99"/>
      <c r="E509" s="110"/>
      <c r="F509" s="96"/>
      <c r="G509" s="105"/>
    </row>
    <row r="510" spans="1:7" ht="26.1" customHeight="1">
      <c r="A510" s="107" t="s">
        <v>390</v>
      </c>
      <c r="B510" s="110" t="s">
        <v>645</v>
      </c>
      <c r="C510" s="99"/>
      <c r="D510" s="99"/>
      <c r="E510" s="110"/>
      <c r="F510" s="96"/>
      <c r="G510" s="105"/>
    </row>
    <row r="511" spans="1:7" ht="26.1" customHeight="1">
      <c r="A511" s="107" t="s">
        <v>646</v>
      </c>
      <c r="B511" s="110" t="s">
        <v>647</v>
      </c>
      <c r="C511" s="99">
        <v>85</v>
      </c>
      <c r="D511" s="99">
        <v>16</v>
      </c>
      <c r="E511" s="110"/>
      <c r="F511" s="96" t="s">
        <v>652</v>
      </c>
      <c r="G511" s="105"/>
    </row>
    <row r="512" spans="1:7" ht="26.1" customHeight="1">
      <c r="A512" s="107" t="s">
        <v>84</v>
      </c>
      <c r="B512" s="110" t="s">
        <v>85</v>
      </c>
      <c r="C512" s="99">
        <v>55</v>
      </c>
      <c r="D512" s="99">
        <v>2</v>
      </c>
      <c r="E512" s="110"/>
      <c r="F512" s="96" t="s">
        <v>651</v>
      </c>
      <c r="G512" s="105"/>
    </row>
    <row r="513" spans="1:7" ht="26.1" customHeight="1">
      <c r="A513" s="107" t="s">
        <v>654</v>
      </c>
      <c r="B513" s="110" t="s">
        <v>655</v>
      </c>
      <c r="C513" s="99">
        <v>20</v>
      </c>
      <c r="D513" s="99"/>
      <c r="E513" s="110"/>
      <c r="F513" s="96" t="s">
        <v>652</v>
      </c>
      <c r="G513" s="105"/>
    </row>
    <row r="514" spans="1:7" ht="26.1" customHeight="1">
      <c r="A514" s="107"/>
      <c r="B514" s="110" t="s">
        <v>1565</v>
      </c>
      <c r="C514" s="99">
        <v>4</v>
      </c>
      <c r="D514" s="99"/>
      <c r="E514" s="110"/>
      <c r="F514" s="96" t="s">
        <v>510</v>
      </c>
      <c r="G514" s="105"/>
    </row>
    <row r="515" spans="1:7" ht="26.1" customHeight="1">
      <c r="A515" s="136"/>
      <c r="B515" s="137" t="s">
        <v>656</v>
      </c>
      <c r="C515" s="113">
        <v>16</v>
      </c>
      <c r="D515" s="113"/>
      <c r="E515" s="137"/>
      <c r="F515" s="151" t="s">
        <v>453</v>
      </c>
      <c r="G515" s="114"/>
    </row>
    <row r="516" spans="1:7" ht="26.1" customHeight="1">
      <c r="A516" s="661" t="s">
        <v>644</v>
      </c>
      <c r="B516" s="662"/>
      <c r="C516" s="662"/>
      <c r="D516" s="662"/>
      <c r="E516" s="662"/>
      <c r="F516" s="662"/>
      <c r="G516" s="663"/>
    </row>
    <row r="517" spans="1:7" ht="26.1" customHeight="1">
      <c r="A517" s="101" t="s">
        <v>393</v>
      </c>
      <c r="B517" s="104" t="s">
        <v>1154</v>
      </c>
      <c r="C517" s="99">
        <v>20</v>
      </c>
      <c r="D517" s="99">
        <v>15</v>
      </c>
      <c r="E517" s="106" t="s">
        <v>1563</v>
      </c>
      <c r="F517" s="97" t="s">
        <v>510</v>
      </c>
      <c r="G517" s="105" t="s">
        <v>1564</v>
      </c>
    </row>
    <row r="518" spans="1:7" ht="26.1" customHeight="1">
      <c r="A518" s="101"/>
      <c r="B518" s="254" t="s">
        <v>1561</v>
      </c>
      <c r="C518" s="99">
        <v>1</v>
      </c>
      <c r="D518" s="99">
        <v>1</v>
      </c>
      <c r="E518" s="106"/>
      <c r="F518" s="97" t="s">
        <v>1562</v>
      </c>
      <c r="G518" s="105"/>
    </row>
    <row r="519" spans="1:7" ht="51">
      <c r="A519" s="107" t="s">
        <v>657</v>
      </c>
      <c r="B519" s="584" t="s">
        <v>658</v>
      </c>
      <c r="C519" s="99">
        <v>20</v>
      </c>
      <c r="D519" s="99">
        <v>14</v>
      </c>
      <c r="E519" s="106"/>
      <c r="F519" s="97" t="s">
        <v>659</v>
      </c>
      <c r="G519" s="105"/>
    </row>
    <row r="520" spans="1:7" ht="26.1" customHeight="1">
      <c r="A520" s="101"/>
      <c r="B520" s="254" t="s">
        <v>1190</v>
      </c>
      <c r="C520" s="347">
        <v>1</v>
      </c>
      <c r="D520" s="347">
        <v>1</v>
      </c>
      <c r="E520" s="251"/>
      <c r="F520" s="105" t="s">
        <v>1192</v>
      </c>
      <c r="G520" s="105"/>
    </row>
    <row r="521" spans="1:7" ht="26.1" customHeight="1">
      <c r="A521" s="101"/>
      <c r="B521" s="254" t="s">
        <v>1191</v>
      </c>
      <c r="C521" s="347"/>
      <c r="D521" s="347"/>
      <c r="E521" s="251"/>
      <c r="F521" s="105"/>
      <c r="G521" s="105"/>
    </row>
    <row r="522" spans="1:7" ht="26.1" customHeight="1">
      <c r="A522" s="129" t="s">
        <v>415</v>
      </c>
      <c r="B522" s="97" t="s">
        <v>660</v>
      </c>
      <c r="C522" s="99">
        <v>20</v>
      </c>
      <c r="D522" s="99">
        <v>15</v>
      </c>
      <c r="E522" s="98"/>
      <c r="F522" s="96" t="s">
        <v>582</v>
      </c>
      <c r="G522" s="232"/>
    </row>
    <row r="523" spans="1:7" ht="26.1" customHeight="1">
      <c r="A523" s="101"/>
      <c r="B523" s="104" t="s">
        <v>661</v>
      </c>
      <c r="C523" s="99"/>
      <c r="D523" s="99"/>
      <c r="E523" s="106"/>
      <c r="F523" s="97"/>
      <c r="G523" s="105"/>
    </row>
    <row r="524" spans="1:7" ht="26.1" customHeight="1">
      <c r="A524" s="101"/>
      <c r="B524" s="104" t="s">
        <v>662</v>
      </c>
      <c r="C524" s="99"/>
      <c r="D524" s="99"/>
      <c r="E524" s="106"/>
      <c r="F524" s="97"/>
      <c r="G524" s="105"/>
    </row>
    <row r="525" spans="1:7" ht="26.1" customHeight="1">
      <c r="A525" s="260"/>
      <c r="B525" s="261"/>
      <c r="C525" s="113"/>
      <c r="D525" s="113"/>
      <c r="E525" s="262"/>
      <c r="F525" s="263"/>
      <c r="G525" s="114"/>
    </row>
  </sheetData>
  <mergeCells count="22">
    <mergeCell ref="A516:G516"/>
    <mergeCell ref="A191:G191"/>
    <mergeCell ref="A300:G300"/>
    <mergeCell ref="A401:G401"/>
    <mergeCell ref="A460:G460"/>
    <mergeCell ref="G325:G329"/>
    <mergeCell ref="F354:F355"/>
    <mergeCell ref="F371:F372"/>
    <mergeCell ref="F440:F444"/>
    <mergeCell ref="A2:G2"/>
    <mergeCell ref="A3:G3"/>
    <mergeCell ref="A4:G4"/>
    <mergeCell ref="A5:G5"/>
    <mergeCell ref="A168:G168"/>
    <mergeCell ref="A110:G110"/>
    <mergeCell ref="A111:G111"/>
    <mergeCell ref="F78:F81"/>
    <mergeCell ref="G78:G81"/>
    <mergeCell ref="G97:G98"/>
    <mergeCell ref="A126:G126"/>
    <mergeCell ref="A141:G141"/>
    <mergeCell ref="A157:G157"/>
  </mergeCells>
  <conditionalFormatting sqref="E450">
    <cfRule type="duplicateValues" dxfId="8" priority="2"/>
  </conditionalFormatting>
  <conditionalFormatting sqref="E449">
    <cfRule type="duplicateValues" dxfId="7" priority="1"/>
  </conditionalFormatting>
  <printOptions horizontalCentered="1"/>
  <pageMargins left="0.11811023622047245" right="7.874015748031496E-2" top="0.15748031496062992" bottom="0.15748031496062992" header="0.11811023622047245" footer="0.11811023622047245"/>
  <pageSetup paperSize="9" scale="4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2:B59"/>
  <sheetViews>
    <sheetView topLeftCell="A9" workbookViewId="0">
      <selection activeCell="B24" sqref="B24"/>
    </sheetView>
  </sheetViews>
  <sheetFormatPr defaultRowHeight="30" customHeight="1"/>
  <cols>
    <col min="1" max="1" width="7.140625" style="326" customWidth="1"/>
    <col min="2" max="2" width="131.85546875" style="327" customWidth="1"/>
    <col min="3" max="16384" width="9.140625" style="326"/>
  </cols>
  <sheetData>
    <row r="2" spans="1:2" ht="30" customHeight="1">
      <c r="A2" s="668" t="s">
        <v>766</v>
      </c>
      <c r="B2" s="669"/>
    </row>
    <row r="3" spans="1:2" ht="67.5">
      <c r="A3" s="330">
        <v>1</v>
      </c>
      <c r="B3" s="331" t="s">
        <v>816</v>
      </c>
    </row>
    <row r="4" spans="1:2" ht="22.5">
      <c r="A4" s="330">
        <v>2</v>
      </c>
      <c r="B4" s="331" t="s">
        <v>767</v>
      </c>
    </row>
    <row r="5" spans="1:2" ht="22.5">
      <c r="A5" s="330">
        <v>3</v>
      </c>
      <c r="B5" s="331" t="s">
        <v>768</v>
      </c>
    </row>
    <row r="6" spans="1:2" ht="22.5">
      <c r="A6" s="330">
        <v>4</v>
      </c>
      <c r="B6" s="331" t="s">
        <v>769</v>
      </c>
    </row>
    <row r="7" spans="1:2" ht="67.5">
      <c r="A7" s="330">
        <v>5</v>
      </c>
      <c r="B7" s="331" t="s">
        <v>770</v>
      </c>
    </row>
    <row r="8" spans="1:2" ht="45">
      <c r="A8" s="330">
        <v>6</v>
      </c>
      <c r="B8" s="331" t="s">
        <v>817</v>
      </c>
    </row>
    <row r="9" spans="1:2" ht="22.5">
      <c r="A9" s="330">
        <v>7</v>
      </c>
      <c r="B9" s="331" t="s">
        <v>771</v>
      </c>
    </row>
    <row r="10" spans="1:2" ht="22.5">
      <c r="A10" s="330">
        <v>8</v>
      </c>
      <c r="B10" s="331" t="s">
        <v>772</v>
      </c>
    </row>
    <row r="11" spans="1:2" ht="45">
      <c r="A11" s="330">
        <v>9</v>
      </c>
      <c r="B11" s="331" t="s">
        <v>773</v>
      </c>
    </row>
    <row r="12" spans="1:2" ht="45">
      <c r="A12" s="330">
        <v>10</v>
      </c>
      <c r="B12" s="331" t="s">
        <v>774</v>
      </c>
    </row>
    <row r="13" spans="1:2" ht="22.5">
      <c r="A13" s="330">
        <v>11</v>
      </c>
      <c r="B13" s="331" t="s">
        <v>775</v>
      </c>
    </row>
    <row r="14" spans="1:2" ht="22.5">
      <c r="A14" s="330">
        <v>12</v>
      </c>
      <c r="B14" s="331" t="s">
        <v>776</v>
      </c>
    </row>
    <row r="15" spans="1:2" ht="22.5">
      <c r="A15" s="330">
        <v>13</v>
      </c>
      <c r="B15" s="331" t="s">
        <v>777</v>
      </c>
    </row>
    <row r="16" spans="1:2" ht="22.5">
      <c r="A16" s="330">
        <v>14</v>
      </c>
      <c r="B16" s="331" t="s">
        <v>778</v>
      </c>
    </row>
    <row r="17" spans="1:2" ht="112.5">
      <c r="A17" s="330">
        <v>15</v>
      </c>
      <c r="B17" s="331" t="s">
        <v>779</v>
      </c>
    </row>
    <row r="18" spans="1:2" ht="22.5">
      <c r="A18" s="330">
        <v>16</v>
      </c>
      <c r="B18" s="331" t="s">
        <v>780</v>
      </c>
    </row>
    <row r="19" spans="1:2" ht="45">
      <c r="A19" s="330">
        <v>17</v>
      </c>
      <c r="B19" s="331" t="s">
        <v>781</v>
      </c>
    </row>
    <row r="20" spans="1:2" ht="45">
      <c r="A20" s="330">
        <v>18</v>
      </c>
      <c r="B20" s="331" t="s">
        <v>782</v>
      </c>
    </row>
    <row r="21" spans="1:2" ht="45">
      <c r="A21" s="330">
        <v>19</v>
      </c>
      <c r="B21" s="331" t="s">
        <v>783</v>
      </c>
    </row>
    <row r="22" spans="1:2" ht="45">
      <c r="A22" s="330">
        <v>20</v>
      </c>
      <c r="B22" s="331" t="s">
        <v>784</v>
      </c>
    </row>
    <row r="23" spans="1:2" ht="135">
      <c r="A23" s="330">
        <v>21</v>
      </c>
      <c r="B23" s="331" t="s">
        <v>785</v>
      </c>
    </row>
    <row r="24" spans="1:2" ht="22.5">
      <c r="A24" s="330">
        <v>22</v>
      </c>
      <c r="B24" s="331" t="s">
        <v>786</v>
      </c>
    </row>
    <row r="25" spans="1:2" ht="135">
      <c r="A25" s="330">
        <v>23</v>
      </c>
      <c r="B25" s="331" t="s">
        <v>787</v>
      </c>
    </row>
    <row r="26" spans="1:2" ht="22.5">
      <c r="A26" s="330">
        <v>24</v>
      </c>
      <c r="B26" s="331" t="s">
        <v>788</v>
      </c>
    </row>
    <row r="27" spans="1:2" ht="112.5">
      <c r="A27" s="330">
        <v>25</v>
      </c>
      <c r="B27" s="331" t="s">
        <v>789</v>
      </c>
    </row>
    <row r="28" spans="1:2" ht="22.5">
      <c r="A28" s="330">
        <v>26</v>
      </c>
      <c r="B28" s="331" t="s">
        <v>790</v>
      </c>
    </row>
    <row r="29" spans="1:2" ht="90">
      <c r="A29" s="330">
        <v>27</v>
      </c>
      <c r="B29" s="331" t="s">
        <v>791</v>
      </c>
    </row>
    <row r="30" spans="1:2" ht="67.5">
      <c r="A30" s="330">
        <v>28</v>
      </c>
      <c r="B30" s="331" t="s">
        <v>792</v>
      </c>
    </row>
    <row r="31" spans="1:2" ht="90">
      <c r="A31" s="330">
        <v>29</v>
      </c>
      <c r="B31" s="331" t="s">
        <v>793</v>
      </c>
    </row>
    <row r="32" spans="1:2" ht="90">
      <c r="A32" s="330">
        <v>30</v>
      </c>
      <c r="B32" s="331" t="s">
        <v>794</v>
      </c>
    </row>
    <row r="33" spans="1:2" ht="22.5">
      <c r="A33" s="330">
        <v>31</v>
      </c>
      <c r="B33" s="331" t="s">
        <v>795</v>
      </c>
    </row>
    <row r="34" spans="1:2" ht="22.5">
      <c r="A34" s="330">
        <v>32</v>
      </c>
      <c r="B34" s="331" t="s">
        <v>796</v>
      </c>
    </row>
    <row r="35" spans="1:2" ht="67.5">
      <c r="A35" s="330">
        <v>33</v>
      </c>
      <c r="B35" s="331" t="s">
        <v>797</v>
      </c>
    </row>
    <row r="36" spans="1:2" ht="22.5">
      <c r="A36" s="330">
        <v>34</v>
      </c>
      <c r="B36" s="331" t="s">
        <v>798</v>
      </c>
    </row>
    <row r="37" spans="1:2" ht="112.5">
      <c r="A37" s="330">
        <v>35</v>
      </c>
      <c r="B37" s="331" t="s">
        <v>799</v>
      </c>
    </row>
    <row r="38" spans="1:2" ht="22.5">
      <c r="A38" s="330">
        <v>36</v>
      </c>
      <c r="B38" s="331" t="s">
        <v>800</v>
      </c>
    </row>
    <row r="39" spans="1:2" ht="45">
      <c r="A39" s="330">
        <v>37</v>
      </c>
      <c r="B39" s="331" t="s">
        <v>801</v>
      </c>
    </row>
    <row r="40" spans="1:2" ht="112.5">
      <c r="A40" s="330">
        <v>38</v>
      </c>
      <c r="B40" s="331" t="s">
        <v>818</v>
      </c>
    </row>
    <row r="41" spans="1:2" ht="45">
      <c r="A41" s="330">
        <v>39</v>
      </c>
      <c r="B41" s="331" t="s">
        <v>802</v>
      </c>
    </row>
    <row r="42" spans="1:2" ht="22.5">
      <c r="A42" s="330">
        <v>40</v>
      </c>
      <c r="B42" s="331" t="s">
        <v>803</v>
      </c>
    </row>
    <row r="43" spans="1:2" ht="22.5">
      <c r="A43" s="330">
        <v>41</v>
      </c>
      <c r="B43" s="331" t="s">
        <v>804</v>
      </c>
    </row>
    <row r="44" spans="1:2" ht="45">
      <c r="A44" s="330">
        <v>42</v>
      </c>
      <c r="B44" s="331" t="s">
        <v>805</v>
      </c>
    </row>
    <row r="45" spans="1:2" ht="45">
      <c r="A45" s="330">
        <v>43</v>
      </c>
      <c r="B45" s="331" t="s">
        <v>806</v>
      </c>
    </row>
    <row r="46" spans="1:2" ht="45">
      <c r="A46" s="330">
        <v>44</v>
      </c>
      <c r="B46" s="331" t="s">
        <v>807</v>
      </c>
    </row>
    <row r="47" spans="1:2" ht="22.5">
      <c r="A47" s="330">
        <v>45</v>
      </c>
      <c r="B47" s="331" t="s">
        <v>808</v>
      </c>
    </row>
    <row r="48" spans="1:2" ht="22.5">
      <c r="A48" s="330">
        <v>46</v>
      </c>
      <c r="B48" s="331" t="s">
        <v>809</v>
      </c>
    </row>
    <row r="49" spans="1:2" ht="22.5">
      <c r="A49" s="330">
        <v>47</v>
      </c>
      <c r="B49" s="331" t="s">
        <v>810</v>
      </c>
    </row>
    <row r="50" spans="1:2" ht="22.5">
      <c r="A50" s="330">
        <v>48</v>
      </c>
      <c r="B50" s="331" t="s">
        <v>811</v>
      </c>
    </row>
    <row r="51" spans="1:2" ht="22.5">
      <c r="A51" s="330">
        <v>49</v>
      </c>
      <c r="B51" s="331" t="s">
        <v>812</v>
      </c>
    </row>
    <row r="52" spans="1:2" ht="90">
      <c r="A52" s="330">
        <v>50</v>
      </c>
      <c r="B52" s="331" t="s">
        <v>813</v>
      </c>
    </row>
    <row r="53" spans="1:2" ht="22.5">
      <c r="A53" s="330">
        <v>51</v>
      </c>
      <c r="B53" s="331" t="s">
        <v>814</v>
      </c>
    </row>
    <row r="54" spans="1:2" ht="22.5">
      <c r="A54" s="330">
        <v>52</v>
      </c>
      <c r="B54" s="331" t="s">
        <v>302</v>
      </c>
    </row>
    <row r="55" spans="1:2" ht="22.5">
      <c r="A55" s="330">
        <v>53</v>
      </c>
      <c r="B55" s="331" t="s">
        <v>815</v>
      </c>
    </row>
    <row r="56" spans="1:2" ht="30" customHeight="1" thickBot="1">
      <c r="B56" s="329"/>
    </row>
    <row r="57" spans="1:2" ht="30" customHeight="1" thickBot="1">
      <c r="B57" s="328"/>
    </row>
    <row r="58" spans="1:2" ht="30" customHeight="1" thickBot="1">
      <c r="B58" s="328"/>
    </row>
    <row r="59" spans="1:2" ht="30" customHeight="1" thickBot="1">
      <c r="B59" s="328"/>
    </row>
  </sheetData>
  <mergeCells count="1">
    <mergeCell ref="A2:B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3" tint="-0.249977111117893"/>
  </sheetPr>
  <dimension ref="A2:R93"/>
  <sheetViews>
    <sheetView topLeftCell="J2" zoomScale="93" zoomScaleNormal="93" workbookViewId="0">
      <selection activeCell="R2" sqref="R1:R1048576"/>
    </sheetView>
  </sheetViews>
  <sheetFormatPr defaultRowHeight="22.5"/>
  <cols>
    <col min="1" max="1" width="7.5703125" style="265" customWidth="1"/>
    <col min="2" max="2" width="23" style="266" customWidth="1"/>
    <col min="3" max="3" width="7.85546875" style="265" bestFit="1" customWidth="1"/>
    <col min="4" max="4" width="12.85546875" style="265" customWidth="1"/>
    <col min="5" max="5" width="13.28515625" style="265" bestFit="1" customWidth="1"/>
    <col min="6" max="6" width="7.5703125" style="265" bestFit="1" customWidth="1"/>
    <col min="7" max="7" width="4.85546875" style="265" bestFit="1" customWidth="1"/>
    <col min="8" max="8" width="39.85546875" style="265" bestFit="1" customWidth="1"/>
    <col min="9" max="9" width="33.140625" style="265" bestFit="1" customWidth="1"/>
    <col min="10" max="10" width="72.7109375" style="266" bestFit="1" customWidth="1"/>
    <col min="11" max="11" width="77.42578125" style="266" bestFit="1" customWidth="1"/>
    <col min="12" max="12" width="16.7109375" style="266" customWidth="1"/>
    <col min="13" max="13" width="72.140625" style="266" customWidth="1"/>
    <col min="14" max="15" width="17.28515625" style="266" customWidth="1"/>
    <col min="16" max="16" width="25.5703125" style="266" customWidth="1"/>
    <col min="17" max="17" width="15.140625" style="266" customWidth="1"/>
    <col min="18" max="18" width="28.42578125" style="266" customWidth="1"/>
    <col min="19" max="16384" width="9.140625" style="266"/>
  </cols>
  <sheetData>
    <row r="2" spans="1:18" s="264" customFormat="1" ht="46.5">
      <c r="A2" s="267" t="s">
        <v>38</v>
      </c>
      <c r="B2" s="267" t="s">
        <v>4</v>
      </c>
      <c r="C2" s="267" t="s">
        <v>5</v>
      </c>
      <c r="D2" s="267" t="s">
        <v>86</v>
      </c>
      <c r="E2" s="267" t="s">
        <v>87</v>
      </c>
      <c r="F2" s="267" t="s">
        <v>3</v>
      </c>
      <c r="G2" s="267" t="s">
        <v>88</v>
      </c>
      <c r="H2" s="267" t="s">
        <v>89</v>
      </c>
      <c r="I2" s="267" t="s">
        <v>90</v>
      </c>
      <c r="J2" s="267" t="s">
        <v>91</v>
      </c>
      <c r="K2" s="267" t="s">
        <v>92</v>
      </c>
      <c r="L2" s="267" t="s">
        <v>1205</v>
      </c>
      <c r="M2" s="267" t="s">
        <v>93</v>
      </c>
      <c r="N2" s="267" t="s">
        <v>1070</v>
      </c>
      <c r="O2" s="267" t="s">
        <v>1071</v>
      </c>
      <c r="P2" s="267" t="s">
        <v>94</v>
      </c>
      <c r="Q2" s="267" t="s">
        <v>95</v>
      </c>
      <c r="R2" s="267" t="s">
        <v>0</v>
      </c>
    </row>
    <row r="3" spans="1:18" ht="23.25" hidden="1">
      <c r="A3" s="455">
        <v>1</v>
      </c>
      <c r="B3" s="456" t="s">
        <v>96</v>
      </c>
      <c r="C3" s="455" t="s">
        <v>97</v>
      </c>
      <c r="D3" s="455" t="s">
        <v>98</v>
      </c>
      <c r="E3" s="455" t="s">
        <v>99</v>
      </c>
      <c r="F3" s="455" t="s">
        <v>36</v>
      </c>
      <c r="G3" s="455">
        <v>23</v>
      </c>
      <c r="H3" s="455" t="s">
        <v>19</v>
      </c>
      <c r="I3" s="455" t="s">
        <v>100</v>
      </c>
      <c r="J3" s="456" t="s">
        <v>101</v>
      </c>
      <c r="K3" s="456" t="s">
        <v>102</v>
      </c>
      <c r="L3" s="456">
        <v>4</v>
      </c>
      <c r="M3" s="456" t="s">
        <v>102</v>
      </c>
      <c r="N3" s="456"/>
      <c r="O3" s="456"/>
      <c r="P3" s="457" t="s">
        <v>1086</v>
      </c>
      <c r="Q3" s="457">
        <v>1</v>
      </c>
      <c r="R3" s="456"/>
    </row>
    <row r="4" spans="1:18" ht="23.25" hidden="1">
      <c r="A4" s="455">
        <v>2</v>
      </c>
      <c r="B4" s="456" t="s">
        <v>240</v>
      </c>
      <c r="C4" s="455" t="s">
        <v>241</v>
      </c>
      <c r="D4" s="455" t="s">
        <v>98</v>
      </c>
      <c r="E4" s="455" t="s">
        <v>242</v>
      </c>
      <c r="F4" s="455" t="s">
        <v>36</v>
      </c>
      <c r="G4" s="455">
        <v>23</v>
      </c>
      <c r="H4" s="455" t="s">
        <v>19</v>
      </c>
      <c r="I4" s="455" t="s">
        <v>156</v>
      </c>
      <c r="J4" s="456" t="s">
        <v>102</v>
      </c>
      <c r="K4" s="456" t="s">
        <v>102</v>
      </c>
      <c r="L4" s="456">
        <v>3</v>
      </c>
      <c r="M4" s="456" t="s">
        <v>102</v>
      </c>
      <c r="N4" s="456"/>
      <c r="O4" s="456"/>
      <c r="P4" s="458" t="s">
        <v>1099</v>
      </c>
      <c r="Q4" s="457">
        <v>7</v>
      </c>
      <c r="R4" s="456"/>
    </row>
    <row r="5" spans="1:18" ht="23.25" hidden="1">
      <c r="A5" s="455">
        <v>3</v>
      </c>
      <c r="B5" s="456" t="s">
        <v>243</v>
      </c>
      <c r="C5" s="455" t="s">
        <v>244</v>
      </c>
      <c r="D5" s="455" t="s">
        <v>98</v>
      </c>
      <c r="E5" s="455" t="s">
        <v>245</v>
      </c>
      <c r="F5" s="455" t="s">
        <v>36</v>
      </c>
      <c r="G5" s="455">
        <v>24</v>
      </c>
      <c r="H5" s="455" t="s">
        <v>246</v>
      </c>
      <c r="I5" s="455" t="s">
        <v>247</v>
      </c>
      <c r="J5" s="456" t="s">
        <v>102</v>
      </c>
      <c r="K5" s="456" t="s">
        <v>102</v>
      </c>
      <c r="L5" s="456" t="e">
        <v>#N/A</v>
      </c>
      <c r="M5" s="456" t="s">
        <v>102</v>
      </c>
      <c r="N5" s="456"/>
      <c r="O5" s="456"/>
      <c r="P5" s="458" t="s">
        <v>1099</v>
      </c>
      <c r="Q5" s="457">
        <v>8</v>
      </c>
      <c r="R5" s="456"/>
    </row>
    <row r="6" spans="1:18" ht="23.25" hidden="1">
      <c r="A6" s="455">
        <v>4</v>
      </c>
      <c r="B6" s="456" t="s">
        <v>103</v>
      </c>
      <c r="C6" s="455" t="s">
        <v>104</v>
      </c>
      <c r="D6" s="455" t="s">
        <v>98</v>
      </c>
      <c r="E6" s="455" t="s">
        <v>105</v>
      </c>
      <c r="F6" s="455" t="s">
        <v>36</v>
      </c>
      <c r="G6" s="455">
        <v>23</v>
      </c>
      <c r="H6" s="455" t="s">
        <v>6</v>
      </c>
      <c r="I6" s="455" t="s">
        <v>7</v>
      </c>
      <c r="J6" s="456" t="s">
        <v>102</v>
      </c>
      <c r="K6" s="456" t="s">
        <v>1195</v>
      </c>
      <c r="L6" s="456">
        <v>1</v>
      </c>
      <c r="M6" s="456" t="s">
        <v>102</v>
      </c>
      <c r="N6" s="456"/>
      <c r="O6" s="456"/>
      <c r="P6" s="457" t="s">
        <v>1086</v>
      </c>
      <c r="Q6" s="457">
        <v>1</v>
      </c>
      <c r="R6" s="456"/>
    </row>
    <row r="7" spans="1:18" ht="23.25" hidden="1">
      <c r="A7" s="455">
        <v>5</v>
      </c>
      <c r="B7" s="456" t="s">
        <v>153</v>
      </c>
      <c r="C7" s="455" t="s">
        <v>154</v>
      </c>
      <c r="D7" s="455" t="s">
        <v>98</v>
      </c>
      <c r="E7" s="455" t="s">
        <v>155</v>
      </c>
      <c r="F7" s="455" t="s">
        <v>30</v>
      </c>
      <c r="G7" s="455">
        <v>23</v>
      </c>
      <c r="H7" s="455" t="s">
        <v>6</v>
      </c>
      <c r="I7" s="455" t="s">
        <v>156</v>
      </c>
      <c r="J7" s="456" t="s">
        <v>102</v>
      </c>
      <c r="K7" s="456" t="s">
        <v>102</v>
      </c>
      <c r="L7" s="456">
        <v>1</v>
      </c>
      <c r="M7" s="456" t="s">
        <v>102</v>
      </c>
      <c r="N7" s="456"/>
      <c r="O7" s="456"/>
      <c r="P7" s="457" t="s">
        <v>1089</v>
      </c>
      <c r="Q7" s="457">
        <v>2</v>
      </c>
      <c r="R7" s="456"/>
    </row>
    <row r="8" spans="1:18" ht="23.25" hidden="1">
      <c r="A8" s="455">
        <v>6</v>
      </c>
      <c r="B8" s="456" t="s">
        <v>173</v>
      </c>
      <c r="C8" s="504" t="s">
        <v>174</v>
      </c>
      <c r="D8" s="455" t="s">
        <v>98</v>
      </c>
      <c r="E8" s="455" t="s">
        <v>175</v>
      </c>
      <c r="F8" s="455" t="s">
        <v>36</v>
      </c>
      <c r="G8" s="455">
        <v>23</v>
      </c>
      <c r="H8" s="455" t="s">
        <v>6</v>
      </c>
      <c r="I8" s="455" t="s">
        <v>7</v>
      </c>
      <c r="J8" s="456" t="s">
        <v>176</v>
      </c>
      <c r="K8" s="456" t="s">
        <v>102</v>
      </c>
      <c r="L8" s="456">
        <v>5</v>
      </c>
      <c r="M8" s="456" t="s">
        <v>102</v>
      </c>
      <c r="N8" s="456"/>
      <c r="O8" s="456"/>
      <c r="P8" s="457" t="s">
        <v>1089</v>
      </c>
      <c r="Q8" s="457">
        <v>2</v>
      </c>
      <c r="R8" s="456"/>
    </row>
    <row r="9" spans="1:18" ht="23.25" hidden="1">
      <c r="A9" s="455">
        <v>7</v>
      </c>
      <c r="B9" s="456" t="s">
        <v>177</v>
      </c>
      <c r="C9" s="455" t="s">
        <v>178</v>
      </c>
      <c r="D9" s="455" t="s">
        <v>98</v>
      </c>
      <c r="E9" s="455" t="s">
        <v>179</v>
      </c>
      <c r="F9" s="455" t="s">
        <v>36</v>
      </c>
      <c r="G9" s="455">
        <v>24</v>
      </c>
      <c r="H9" s="455" t="s">
        <v>6</v>
      </c>
      <c r="I9" s="455" t="s">
        <v>13</v>
      </c>
      <c r="J9" s="456" t="s">
        <v>102</v>
      </c>
      <c r="K9" s="456" t="s">
        <v>102</v>
      </c>
      <c r="L9" s="456">
        <v>2</v>
      </c>
      <c r="M9" s="456" t="s">
        <v>102</v>
      </c>
      <c r="N9" s="456"/>
      <c r="O9" s="456"/>
      <c r="P9" s="457" t="s">
        <v>1089</v>
      </c>
      <c r="Q9" s="457">
        <v>2</v>
      </c>
      <c r="R9" s="456"/>
    </row>
    <row r="10" spans="1:18" ht="23.25" hidden="1">
      <c r="A10" s="455">
        <v>8</v>
      </c>
      <c r="B10" s="456" t="s">
        <v>248</v>
      </c>
      <c r="C10" s="455" t="s">
        <v>184</v>
      </c>
      <c r="D10" s="455" t="s">
        <v>98</v>
      </c>
      <c r="E10" s="455" t="s">
        <v>249</v>
      </c>
      <c r="F10" s="455" t="s">
        <v>30</v>
      </c>
      <c r="G10" s="455">
        <v>22</v>
      </c>
      <c r="H10" s="455" t="s">
        <v>16</v>
      </c>
      <c r="I10" s="455" t="s">
        <v>25</v>
      </c>
      <c r="J10" s="456" t="s">
        <v>102</v>
      </c>
      <c r="K10" s="456" t="s">
        <v>102</v>
      </c>
      <c r="L10" s="456">
        <v>2</v>
      </c>
      <c r="M10" s="456" t="s">
        <v>102</v>
      </c>
      <c r="N10" s="456"/>
      <c r="O10" s="456"/>
      <c r="P10" s="457" t="s">
        <v>1098</v>
      </c>
      <c r="Q10" s="457">
        <v>6</v>
      </c>
      <c r="R10" s="456"/>
    </row>
    <row r="11" spans="1:18" ht="23.25" hidden="1">
      <c r="A11" s="455">
        <v>9</v>
      </c>
      <c r="B11" s="456" t="s">
        <v>250</v>
      </c>
      <c r="C11" s="504" t="s">
        <v>251</v>
      </c>
      <c r="D11" s="455" t="s">
        <v>98</v>
      </c>
      <c r="E11" s="455" t="s">
        <v>252</v>
      </c>
      <c r="F11" s="455" t="s">
        <v>36</v>
      </c>
      <c r="G11" s="455">
        <v>22</v>
      </c>
      <c r="H11" s="455" t="s">
        <v>6</v>
      </c>
      <c r="I11" s="455" t="s">
        <v>7</v>
      </c>
      <c r="J11" s="456" t="s">
        <v>102</v>
      </c>
      <c r="K11" s="456" t="s">
        <v>102</v>
      </c>
      <c r="L11" s="456">
        <v>5</v>
      </c>
      <c r="M11" s="456" t="s">
        <v>102</v>
      </c>
      <c r="N11" s="456"/>
      <c r="O11" s="456"/>
      <c r="P11" s="457" t="s">
        <v>1093</v>
      </c>
      <c r="Q11" s="457">
        <v>3</v>
      </c>
      <c r="R11" s="456"/>
    </row>
    <row r="12" spans="1:18" ht="23.25">
      <c r="A12" s="542">
        <v>10</v>
      </c>
      <c r="B12" s="543" t="s">
        <v>253</v>
      </c>
      <c r="C12" s="542" t="s">
        <v>254</v>
      </c>
      <c r="D12" s="542" t="s">
        <v>98</v>
      </c>
      <c r="E12" s="542" t="s">
        <v>255</v>
      </c>
      <c r="F12" s="542" t="s">
        <v>36</v>
      </c>
      <c r="G12" s="542">
        <v>24</v>
      </c>
      <c r="H12" s="542" t="s">
        <v>18</v>
      </c>
      <c r="I12" s="542" t="s">
        <v>25</v>
      </c>
      <c r="J12" s="543" t="s">
        <v>129</v>
      </c>
      <c r="K12" s="543" t="s">
        <v>102</v>
      </c>
      <c r="L12" s="543">
        <v>3</v>
      </c>
      <c r="M12" s="543" t="s">
        <v>130</v>
      </c>
      <c r="N12" s="543"/>
      <c r="O12" s="543"/>
      <c r="P12" s="544" t="s">
        <v>1099</v>
      </c>
      <c r="Q12" s="545">
        <v>7</v>
      </c>
      <c r="R12" s="543" t="s">
        <v>1431</v>
      </c>
    </row>
    <row r="13" spans="1:18" ht="23.25">
      <c r="A13" s="542">
        <v>11</v>
      </c>
      <c r="B13" s="543" t="s">
        <v>256</v>
      </c>
      <c r="C13" s="542" t="s">
        <v>257</v>
      </c>
      <c r="D13" s="542" t="s">
        <v>98</v>
      </c>
      <c r="E13" s="542" t="s">
        <v>258</v>
      </c>
      <c r="F13" s="542" t="s">
        <v>30</v>
      </c>
      <c r="G13" s="542">
        <v>23</v>
      </c>
      <c r="H13" s="542" t="s">
        <v>18</v>
      </c>
      <c r="I13" s="542" t="s">
        <v>24</v>
      </c>
      <c r="J13" s="543" t="s">
        <v>102</v>
      </c>
      <c r="K13" s="543" t="s">
        <v>102</v>
      </c>
      <c r="L13" s="543" t="e">
        <v>#N/A</v>
      </c>
      <c r="M13" s="543" t="s">
        <v>102</v>
      </c>
      <c r="N13" s="543"/>
      <c r="O13" s="543"/>
      <c r="P13" s="545" t="s">
        <v>1087</v>
      </c>
      <c r="Q13" s="545">
        <v>2</v>
      </c>
      <c r="R13" s="543" t="s">
        <v>1431</v>
      </c>
    </row>
    <row r="14" spans="1:18" ht="23.25" hidden="1">
      <c r="A14" s="455">
        <v>12</v>
      </c>
      <c r="B14" s="456" t="s">
        <v>341</v>
      </c>
      <c r="C14" s="455" t="s">
        <v>342</v>
      </c>
      <c r="D14" s="455" t="s">
        <v>316</v>
      </c>
      <c r="E14" s="455" t="s">
        <v>343</v>
      </c>
      <c r="F14" s="455" t="s">
        <v>36</v>
      </c>
      <c r="G14" s="455">
        <v>25</v>
      </c>
      <c r="H14" s="455"/>
      <c r="I14" s="455"/>
      <c r="J14" s="456" t="s">
        <v>102</v>
      </c>
      <c r="K14" s="456" t="s">
        <v>102</v>
      </c>
      <c r="L14" s="456">
        <v>2</v>
      </c>
      <c r="M14" s="456" t="s">
        <v>102</v>
      </c>
      <c r="N14" s="456"/>
      <c r="O14" s="456"/>
      <c r="P14" s="457" t="s">
        <v>1094</v>
      </c>
      <c r="Q14" s="457">
        <v>4</v>
      </c>
      <c r="R14" s="456"/>
    </row>
    <row r="15" spans="1:18" ht="23.25" hidden="1">
      <c r="A15" s="455">
        <v>13</v>
      </c>
      <c r="B15" s="456" t="s">
        <v>259</v>
      </c>
      <c r="C15" s="455" t="s">
        <v>260</v>
      </c>
      <c r="D15" s="455" t="s">
        <v>98</v>
      </c>
      <c r="E15" s="455" t="s">
        <v>261</v>
      </c>
      <c r="F15" s="455" t="s">
        <v>30</v>
      </c>
      <c r="G15" s="455">
        <v>25</v>
      </c>
      <c r="H15" s="455" t="s">
        <v>6</v>
      </c>
      <c r="I15" s="455" t="s">
        <v>262</v>
      </c>
      <c r="J15" s="456" t="s">
        <v>102</v>
      </c>
      <c r="K15" s="456" t="s">
        <v>102</v>
      </c>
      <c r="L15" s="456">
        <v>2</v>
      </c>
      <c r="M15" s="456" t="s">
        <v>102</v>
      </c>
      <c r="N15" s="456"/>
      <c r="O15" s="456"/>
      <c r="P15" s="457" t="s">
        <v>1093</v>
      </c>
      <c r="Q15" s="457">
        <v>3</v>
      </c>
      <c r="R15" s="456"/>
    </row>
    <row r="16" spans="1:18" ht="23.25" hidden="1">
      <c r="A16" s="455">
        <v>14</v>
      </c>
      <c r="B16" s="456" t="s">
        <v>180</v>
      </c>
      <c r="C16" s="455" t="s">
        <v>181</v>
      </c>
      <c r="D16" s="455" t="s">
        <v>98</v>
      </c>
      <c r="E16" s="455" t="s">
        <v>182</v>
      </c>
      <c r="F16" s="455" t="s">
        <v>36</v>
      </c>
      <c r="G16" s="455">
        <v>22</v>
      </c>
      <c r="H16" s="455" t="s">
        <v>27</v>
      </c>
      <c r="I16" s="455" t="s">
        <v>28</v>
      </c>
      <c r="J16" s="456" t="s">
        <v>102</v>
      </c>
      <c r="K16" s="456" t="s">
        <v>102</v>
      </c>
      <c r="L16" s="456">
        <v>3</v>
      </c>
      <c r="M16" s="456" t="s">
        <v>102</v>
      </c>
      <c r="N16" s="456"/>
      <c r="O16" s="456"/>
      <c r="P16" s="457" t="s">
        <v>1086</v>
      </c>
      <c r="Q16" s="457">
        <v>1</v>
      </c>
      <c r="R16" s="456"/>
    </row>
    <row r="17" spans="1:18" ht="23.25" hidden="1">
      <c r="A17" s="455">
        <v>15</v>
      </c>
      <c r="B17" s="456" t="s">
        <v>157</v>
      </c>
      <c r="C17" s="455" t="s">
        <v>158</v>
      </c>
      <c r="D17" s="455" t="s">
        <v>98</v>
      </c>
      <c r="E17" s="455" t="s">
        <v>159</v>
      </c>
      <c r="F17" s="455" t="s">
        <v>30</v>
      </c>
      <c r="G17" s="455">
        <v>23</v>
      </c>
      <c r="H17" s="455" t="s">
        <v>6</v>
      </c>
      <c r="I17" s="455" t="s">
        <v>13</v>
      </c>
      <c r="J17" s="456" t="s">
        <v>160</v>
      </c>
      <c r="K17" s="456" t="s">
        <v>161</v>
      </c>
      <c r="L17" s="456">
        <v>2</v>
      </c>
      <c r="M17" s="456" t="s">
        <v>102</v>
      </c>
      <c r="N17" s="456"/>
      <c r="O17" s="456"/>
      <c r="P17" s="457" t="s">
        <v>1094</v>
      </c>
      <c r="Q17" s="457">
        <v>4</v>
      </c>
      <c r="R17" s="456"/>
    </row>
    <row r="18" spans="1:18" ht="23.25" hidden="1">
      <c r="A18" s="455">
        <v>16</v>
      </c>
      <c r="B18" s="456" t="s">
        <v>183</v>
      </c>
      <c r="C18" s="504" t="s">
        <v>184</v>
      </c>
      <c r="D18" s="455" t="s">
        <v>98</v>
      </c>
      <c r="E18" s="455" t="s">
        <v>185</v>
      </c>
      <c r="F18" s="455" t="s">
        <v>36</v>
      </c>
      <c r="G18" s="455">
        <v>22</v>
      </c>
      <c r="H18" s="455" t="s">
        <v>6</v>
      </c>
      <c r="I18" s="455" t="s">
        <v>7</v>
      </c>
      <c r="J18" s="456" t="s">
        <v>102</v>
      </c>
      <c r="K18" s="456" t="s">
        <v>186</v>
      </c>
      <c r="L18" s="456">
        <v>4</v>
      </c>
      <c r="M18" s="456" t="s">
        <v>102</v>
      </c>
      <c r="N18" s="456"/>
      <c r="O18" s="456"/>
      <c r="P18" s="457" t="s">
        <v>1093</v>
      </c>
      <c r="Q18" s="457">
        <v>3</v>
      </c>
      <c r="R18" s="456"/>
    </row>
    <row r="19" spans="1:18" ht="23.25" hidden="1">
      <c r="A19" s="455">
        <v>17</v>
      </c>
      <c r="B19" s="456" t="s">
        <v>106</v>
      </c>
      <c r="C19" s="455" t="s">
        <v>107</v>
      </c>
      <c r="D19" s="455" t="s">
        <v>98</v>
      </c>
      <c r="E19" s="455" t="s">
        <v>108</v>
      </c>
      <c r="F19" s="455" t="s">
        <v>36</v>
      </c>
      <c r="G19" s="455">
        <v>25</v>
      </c>
      <c r="H19" s="455" t="s">
        <v>6</v>
      </c>
      <c r="I19" s="455" t="s">
        <v>109</v>
      </c>
      <c r="J19" s="456" t="s">
        <v>102</v>
      </c>
      <c r="K19" s="456" t="s">
        <v>110</v>
      </c>
      <c r="L19" s="456">
        <v>3</v>
      </c>
      <c r="M19" s="456" t="s">
        <v>102</v>
      </c>
      <c r="N19" s="456"/>
      <c r="O19" s="456"/>
      <c r="P19" s="458" t="s">
        <v>1099</v>
      </c>
      <c r="Q19" s="457">
        <v>8</v>
      </c>
      <c r="R19" s="456"/>
    </row>
    <row r="20" spans="1:18" ht="23.25" hidden="1">
      <c r="A20" s="455">
        <v>18</v>
      </c>
      <c r="B20" s="456" t="s">
        <v>111</v>
      </c>
      <c r="C20" s="455" t="s">
        <v>112</v>
      </c>
      <c r="D20" s="455" t="s">
        <v>98</v>
      </c>
      <c r="E20" s="455" t="s">
        <v>113</v>
      </c>
      <c r="F20" s="455" t="s">
        <v>114</v>
      </c>
      <c r="G20" s="455">
        <v>23</v>
      </c>
      <c r="H20" s="455" t="s">
        <v>19</v>
      </c>
      <c r="I20" s="455" t="s">
        <v>21</v>
      </c>
      <c r="J20" s="456" t="s">
        <v>102</v>
      </c>
      <c r="K20" s="456" t="s">
        <v>102</v>
      </c>
      <c r="L20" s="456" t="e">
        <v>#N/A</v>
      </c>
      <c r="M20" s="456" t="s">
        <v>102</v>
      </c>
      <c r="N20" s="456"/>
      <c r="O20" s="456"/>
      <c r="P20" s="457" t="s">
        <v>1091</v>
      </c>
      <c r="Q20" s="457">
        <v>5</v>
      </c>
      <c r="R20" s="456"/>
    </row>
    <row r="21" spans="1:18" ht="23.25" hidden="1">
      <c r="A21" s="455">
        <v>19</v>
      </c>
      <c r="B21" s="456" t="s">
        <v>328</v>
      </c>
      <c r="C21" s="455" t="s">
        <v>207</v>
      </c>
      <c r="D21" s="455" t="s">
        <v>316</v>
      </c>
      <c r="E21" s="455" t="s">
        <v>329</v>
      </c>
      <c r="F21" s="455" t="s">
        <v>36</v>
      </c>
      <c r="G21" s="455">
        <v>25</v>
      </c>
      <c r="H21" s="455"/>
      <c r="I21" s="455"/>
      <c r="J21" s="456" t="s">
        <v>102</v>
      </c>
      <c r="K21" s="456" t="s">
        <v>102</v>
      </c>
      <c r="L21" s="456">
        <v>2</v>
      </c>
      <c r="M21" s="456" t="s">
        <v>102</v>
      </c>
      <c r="N21" s="456"/>
      <c r="O21" s="456"/>
      <c r="P21" s="457" t="s">
        <v>1091</v>
      </c>
      <c r="Q21" s="457">
        <v>5</v>
      </c>
      <c r="R21" s="456"/>
    </row>
    <row r="22" spans="1:18" ht="23.25" hidden="1">
      <c r="A22" s="455">
        <v>20</v>
      </c>
      <c r="B22" s="456" t="s">
        <v>187</v>
      </c>
      <c r="C22" s="455" t="s">
        <v>188</v>
      </c>
      <c r="D22" s="455" t="s">
        <v>98</v>
      </c>
      <c r="E22" s="455" t="s">
        <v>189</v>
      </c>
      <c r="F22" s="455" t="s">
        <v>36</v>
      </c>
      <c r="G22" s="455">
        <v>22</v>
      </c>
      <c r="H22" s="455" t="s">
        <v>19</v>
      </c>
      <c r="I22" s="455" t="s">
        <v>21</v>
      </c>
      <c r="J22" s="456" t="s">
        <v>102</v>
      </c>
      <c r="K22" s="456" t="s">
        <v>102</v>
      </c>
      <c r="L22" s="456">
        <v>3</v>
      </c>
      <c r="M22" s="456" t="s">
        <v>102</v>
      </c>
      <c r="N22" s="456"/>
      <c r="O22" s="456"/>
      <c r="P22" s="457" t="s">
        <v>1094</v>
      </c>
      <c r="Q22" s="457">
        <v>4</v>
      </c>
      <c r="R22" s="456"/>
    </row>
    <row r="23" spans="1:18" ht="23.25" hidden="1">
      <c r="A23" s="455">
        <v>21</v>
      </c>
      <c r="B23" s="456" t="s">
        <v>333</v>
      </c>
      <c r="C23" s="455" t="s">
        <v>334</v>
      </c>
      <c r="D23" s="455" t="s">
        <v>316</v>
      </c>
      <c r="E23" s="455" t="s">
        <v>335</v>
      </c>
      <c r="F23" s="455" t="s">
        <v>36</v>
      </c>
      <c r="G23" s="455">
        <v>26</v>
      </c>
      <c r="H23" s="455"/>
      <c r="I23" s="455"/>
      <c r="J23" s="456" t="s">
        <v>129</v>
      </c>
      <c r="K23" s="456" t="s">
        <v>102</v>
      </c>
      <c r="L23" s="456">
        <v>2</v>
      </c>
      <c r="M23" s="456" t="s">
        <v>130</v>
      </c>
      <c r="N23" s="456"/>
      <c r="O23" s="456"/>
      <c r="P23" s="458" t="s">
        <v>1099</v>
      </c>
      <c r="Q23" s="457">
        <v>7</v>
      </c>
      <c r="R23" s="456"/>
    </row>
    <row r="24" spans="1:18" ht="23.25" hidden="1">
      <c r="A24" s="455">
        <v>22</v>
      </c>
      <c r="B24" s="456" t="s">
        <v>115</v>
      </c>
      <c r="C24" s="455" t="s">
        <v>116</v>
      </c>
      <c r="D24" s="455" t="s">
        <v>98</v>
      </c>
      <c r="E24" s="455" t="s">
        <v>117</v>
      </c>
      <c r="F24" s="455" t="s">
        <v>114</v>
      </c>
      <c r="G24" s="455">
        <v>22</v>
      </c>
      <c r="H24" s="455" t="s">
        <v>19</v>
      </c>
      <c r="I24" s="455" t="s">
        <v>100</v>
      </c>
      <c r="J24" s="456" t="s">
        <v>118</v>
      </c>
      <c r="K24" s="456" t="s">
        <v>102</v>
      </c>
      <c r="L24" s="456">
        <v>3</v>
      </c>
      <c r="M24" s="456" t="s">
        <v>102</v>
      </c>
      <c r="N24" s="456"/>
      <c r="O24" s="456"/>
      <c r="P24" s="457" t="s">
        <v>1091</v>
      </c>
      <c r="Q24" s="457">
        <v>5</v>
      </c>
      <c r="R24" s="456"/>
    </row>
    <row r="25" spans="1:18" ht="23.25" hidden="1">
      <c r="A25" s="455">
        <v>23</v>
      </c>
      <c r="B25" s="456" t="s">
        <v>190</v>
      </c>
      <c r="C25" s="455" t="s">
        <v>191</v>
      </c>
      <c r="D25" s="455" t="s">
        <v>98</v>
      </c>
      <c r="E25" s="455" t="s">
        <v>192</v>
      </c>
      <c r="F25" s="455" t="s">
        <v>30</v>
      </c>
      <c r="G25" s="455">
        <v>23</v>
      </c>
      <c r="H25" s="455" t="s">
        <v>19</v>
      </c>
      <c r="I25" s="455" t="s">
        <v>21</v>
      </c>
      <c r="J25" s="456" t="s">
        <v>102</v>
      </c>
      <c r="K25" s="456" t="s">
        <v>193</v>
      </c>
      <c r="L25" s="456">
        <v>3</v>
      </c>
      <c r="M25" s="456" t="s">
        <v>102</v>
      </c>
      <c r="N25" s="456"/>
      <c r="O25" s="456"/>
      <c r="P25" s="457" t="s">
        <v>1097</v>
      </c>
      <c r="Q25" s="457">
        <v>6</v>
      </c>
      <c r="R25" s="456"/>
    </row>
    <row r="26" spans="1:18" ht="23.25" hidden="1">
      <c r="A26" s="542">
        <v>24</v>
      </c>
      <c r="B26" s="543" t="s">
        <v>320</v>
      </c>
      <c r="C26" s="542" t="s">
        <v>321</v>
      </c>
      <c r="D26" s="542" t="s">
        <v>316</v>
      </c>
      <c r="E26" s="542" t="s">
        <v>322</v>
      </c>
      <c r="F26" s="542" t="s">
        <v>36</v>
      </c>
      <c r="G26" s="542">
        <v>25</v>
      </c>
      <c r="H26" s="542"/>
      <c r="I26" s="542"/>
      <c r="J26" s="543" t="s">
        <v>323</v>
      </c>
      <c r="K26" s="543" t="s">
        <v>324</v>
      </c>
      <c r="L26" s="543">
        <v>3</v>
      </c>
      <c r="M26" s="543" t="s">
        <v>102</v>
      </c>
      <c r="N26" s="543"/>
      <c r="O26" s="543"/>
      <c r="P26" s="545" t="s">
        <v>1088</v>
      </c>
      <c r="Q26" s="545">
        <v>1</v>
      </c>
      <c r="R26" s="543" t="s">
        <v>1433</v>
      </c>
    </row>
    <row r="27" spans="1:18" ht="23.25" hidden="1">
      <c r="A27" s="455">
        <v>25</v>
      </c>
      <c r="B27" s="456" t="s">
        <v>194</v>
      </c>
      <c r="C27" s="455" t="s">
        <v>195</v>
      </c>
      <c r="D27" s="455" t="s">
        <v>98</v>
      </c>
      <c r="E27" s="455" t="s">
        <v>196</v>
      </c>
      <c r="F27" s="455" t="s">
        <v>30</v>
      </c>
      <c r="G27" s="455">
        <v>23</v>
      </c>
      <c r="H27" s="455" t="s">
        <v>19</v>
      </c>
      <c r="I27" s="455" t="s">
        <v>12</v>
      </c>
      <c r="J27" s="456" t="s">
        <v>197</v>
      </c>
      <c r="K27" s="456" t="s">
        <v>102</v>
      </c>
      <c r="L27" s="456">
        <v>3</v>
      </c>
      <c r="M27" s="456" t="s">
        <v>102</v>
      </c>
      <c r="N27" s="456"/>
      <c r="O27" s="456"/>
      <c r="P27" s="457" t="s">
        <v>1094</v>
      </c>
      <c r="Q27" s="457">
        <v>4</v>
      </c>
      <c r="R27" s="456"/>
    </row>
    <row r="28" spans="1:18" ht="23.25" hidden="1">
      <c r="A28" s="455">
        <v>26</v>
      </c>
      <c r="B28" s="456" t="s">
        <v>263</v>
      </c>
      <c r="C28" s="455" t="s">
        <v>264</v>
      </c>
      <c r="D28" s="455" t="s">
        <v>98</v>
      </c>
      <c r="E28" s="455" t="s">
        <v>265</v>
      </c>
      <c r="F28" s="455" t="s">
        <v>36</v>
      </c>
      <c r="G28" s="455">
        <v>23</v>
      </c>
      <c r="H28" s="455" t="s">
        <v>8</v>
      </c>
      <c r="I28" s="455" t="s">
        <v>9</v>
      </c>
      <c r="J28" s="456" t="s">
        <v>102</v>
      </c>
      <c r="K28" s="456" t="s">
        <v>1196</v>
      </c>
      <c r="L28" s="456">
        <v>2</v>
      </c>
      <c r="M28" s="456" t="s">
        <v>102</v>
      </c>
      <c r="N28" s="456"/>
      <c r="O28" s="456"/>
      <c r="P28" s="457" t="s">
        <v>1088</v>
      </c>
      <c r="Q28" s="457">
        <v>1</v>
      </c>
      <c r="R28" s="456"/>
    </row>
    <row r="29" spans="1:18" ht="23.25" hidden="1">
      <c r="A29" s="505">
        <v>27</v>
      </c>
      <c r="B29" s="506" t="s">
        <v>119</v>
      </c>
      <c r="C29" s="505" t="s">
        <v>120</v>
      </c>
      <c r="D29" s="505" t="s">
        <v>98</v>
      </c>
      <c r="E29" s="505" t="s">
        <v>121</v>
      </c>
      <c r="F29" s="505" t="s">
        <v>36</v>
      </c>
      <c r="G29" s="505">
        <v>23</v>
      </c>
      <c r="H29" s="505" t="s">
        <v>6</v>
      </c>
      <c r="I29" s="505" t="s">
        <v>13</v>
      </c>
      <c r="J29" s="506" t="s">
        <v>102</v>
      </c>
      <c r="K29" s="507" t="s">
        <v>1217</v>
      </c>
      <c r="L29" s="506">
        <v>3</v>
      </c>
      <c r="M29" s="506" t="s">
        <v>102</v>
      </c>
      <c r="N29" s="506"/>
      <c r="O29" s="506"/>
      <c r="P29" s="509" t="s">
        <v>1099</v>
      </c>
      <c r="Q29" s="508">
        <v>7</v>
      </c>
      <c r="R29" s="506"/>
    </row>
    <row r="30" spans="1:18" ht="23.25" hidden="1">
      <c r="A30" s="455">
        <v>28</v>
      </c>
      <c r="B30" s="456" t="s">
        <v>198</v>
      </c>
      <c r="C30" s="455" t="s">
        <v>199</v>
      </c>
      <c r="D30" s="455" t="s">
        <v>98</v>
      </c>
      <c r="E30" s="455" t="s">
        <v>200</v>
      </c>
      <c r="F30" s="455" t="s">
        <v>36</v>
      </c>
      <c r="G30" s="455">
        <v>23</v>
      </c>
      <c r="H30" s="455" t="s">
        <v>8</v>
      </c>
      <c r="I30" s="455" t="s">
        <v>201</v>
      </c>
      <c r="J30" s="456" t="s">
        <v>102</v>
      </c>
      <c r="K30" s="456" t="s">
        <v>193</v>
      </c>
      <c r="L30" s="456">
        <v>2</v>
      </c>
      <c r="M30" s="456" t="s">
        <v>102</v>
      </c>
      <c r="N30" s="456"/>
      <c r="O30" s="456"/>
      <c r="P30" s="457" t="s">
        <v>1090</v>
      </c>
      <c r="Q30" s="457">
        <v>3</v>
      </c>
      <c r="R30" s="456"/>
    </row>
    <row r="31" spans="1:18" ht="23.25" hidden="1">
      <c r="A31" s="455">
        <v>29</v>
      </c>
      <c r="B31" s="456" t="s">
        <v>330</v>
      </c>
      <c r="C31" s="455" t="s">
        <v>331</v>
      </c>
      <c r="D31" s="455" t="s">
        <v>316</v>
      </c>
      <c r="E31" s="455" t="s">
        <v>332</v>
      </c>
      <c r="F31" s="455" t="s">
        <v>36</v>
      </c>
      <c r="G31" s="455">
        <v>26</v>
      </c>
      <c r="H31" s="455"/>
      <c r="I31" s="455"/>
      <c r="J31" s="456" t="s">
        <v>102</v>
      </c>
      <c r="K31" s="456" t="s">
        <v>102</v>
      </c>
      <c r="L31" s="456">
        <v>2</v>
      </c>
      <c r="M31" s="456" t="s">
        <v>102</v>
      </c>
      <c r="N31" s="456"/>
      <c r="O31" s="456"/>
      <c r="P31" s="457" t="s">
        <v>1097</v>
      </c>
      <c r="Q31" s="457">
        <v>6</v>
      </c>
      <c r="R31" s="456"/>
    </row>
    <row r="32" spans="1:18" ht="23.25" hidden="1">
      <c r="A32" s="455">
        <v>30</v>
      </c>
      <c r="B32" s="456" t="s">
        <v>266</v>
      </c>
      <c r="C32" s="455" t="s">
        <v>267</v>
      </c>
      <c r="D32" s="455" t="s">
        <v>98</v>
      </c>
      <c r="E32" s="455" t="s">
        <v>268</v>
      </c>
      <c r="F32" s="455" t="s">
        <v>36</v>
      </c>
      <c r="G32" s="455">
        <v>23</v>
      </c>
      <c r="H32" s="455" t="s">
        <v>269</v>
      </c>
      <c r="I32" s="455" t="s">
        <v>29</v>
      </c>
      <c r="J32" s="456" t="s">
        <v>129</v>
      </c>
      <c r="K32" s="456" t="s">
        <v>270</v>
      </c>
      <c r="L32" s="456">
        <v>3</v>
      </c>
      <c r="M32" s="456" t="s">
        <v>130</v>
      </c>
      <c r="N32" s="456"/>
      <c r="O32" s="456"/>
      <c r="P32" s="457" t="s">
        <v>1088</v>
      </c>
      <c r="Q32" s="457">
        <v>1</v>
      </c>
      <c r="R32" s="456"/>
    </row>
    <row r="33" spans="1:18" ht="23.25" hidden="1">
      <c r="A33" s="455">
        <v>31</v>
      </c>
      <c r="B33" s="456" t="s">
        <v>162</v>
      </c>
      <c r="C33" s="455" t="s">
        <v>163</v>
      </c>
      <c r="D33" s="455" t="s">
        <v>98</v>
      </c>
      <c r="E33" s="455" t="s">
        <v>164</v>
      </c>
      <c r="F33" s="455" t="s">
        <v>36</v>
      </c>
      <c r="G33" s="455">
        <v>24</v>
      </c>
      <c r="H33" s="455" t="s">
        <v>165</v>
      </c>
      <c r="I33" s="455" t="s">
        <v>15</v>
      </c>
      <c r="J33" s="456" t="s">
        <v>102</v>
      </c>
      <c r="K33" s="456" t="s">
        <v>102</v>
      </c>
      <c r="L33" s="456">
        <v>2</v>
      </c>
      <c r="M33" s="456" t="s">
        <v>102</v>
      </c>
      <c r="N33" s="456"/>
      <c r="O33" s="456"/>
      <c r="P33" s="457" t="s">
        <v>1097</v>
      </c>
      <c r="Q33" s="457">
        <v>6</v>
      </c>
      <c r="R33" s="456"/>
    </row>
    <row r="34" spans="1:18" ht="23.25" hidden="1">
      <c r="A34" s="455">
        <v>32</v>
      </c>
      <c r="B34" s="456" t="s">
        <v>122</v>
      </c>
      <c r="C34" s="455" t="s">
        <v>123</v>
      </c>
      <c r="D34" s="455" t="s">
        <v>98</v>
      </c>
      <c r="E34" s="455" t="s">
        <v>124</v>
      </c>
      <c r="F34" s="455" t="s">
        <v>36</v>
      </c>
      <c r="G34" s="455">
        <v>24</v>
      </c>
      <c r="H34" s="455" t="s">
        <v>14</v>
      </c>
      <c r="I34" s="455" t="s">
        <v>11</v>
      </c>
      <c r="J34" s="456" t="s">
        <v>102</v>
      </c>
      <c r="K34" s="456" t="s">
        <v>102</v>
      </c>
      <c r="L34" s="456" t="e">
        <v>#N/A</v>
      </c>
      <c r="M34" s="456" t="s">
        <v>102</v>
      </c>
      <c r="N34" s="456"/>
      <c r="O34" s="456"/>
      <c r="P34" s="457" t="s">
        <v>1087</v>
      </c>
      <c r="Q34" s="457">
        <v>2</v>
      </c>
      <c r="R34" s="456"/>
    </row>
    <row r="35" spans="1:18" ht="23.25" hidden="1">
      <c r="A35" s="455">
        <v>33</v>
      </c>
      <c r="B35" s="456" t="s">
        <v>271</v>
      </c>
      <c r="C35" s="455" t="s">
        <v>272</v>
      </c>
      <c r="D35" s="455" t="s">
        <v>98</v>
      </c>
      <c r="E35" s="455" t="s">
        <v>273</v>
      </c>
      <c r="F35" s="455" t="s">
        <v>30</v>
      </c>
      <c r="G35" s="455">
        <v>28</v>
      </c>
      <c r="H35" s="455" t="s">
        <v>6</v>
      </c>
      <c r="I35" s="455" t="s">
        <v>29</v>
      </c>
      <c r="J35" s="456" t="s">
        <v>102</v>
      </c>
      <c r="K35" s="456" t="s">
        <v>274</v>
      </c>
      <c r="L35" s="456">
        <v>1</v>
      </c>
      <c r="M35" s="456" t="s">
        <v>102</v>
      </c>
      <c r="N35" s="456"/>
      <c r="O35" s="456"/>
      <c r="P35" s="457" t="s">
        <v>1096</v>
      </c>
      <c r="Q35" s="457">
        <v>6</v>
      </c>
      <c r="R35" s="456"/>
    </row>
    <row r="36" spans="1:18" ht="23.25" hidden="1">
      <c r="A36" s="455">
        <v>34</v>
      </c>
      <c r="B36" s="456" t="s">
        <v>34</v>
      </c>
      <c r="C36" s="455" t="s">
        <v>35</v>
      </c>
      <c r="D36" s="455" t="s">
        <v>316</v>
      </c>
      <c r="E36" s="455" t="s">
        <v>337</v>
      </c>
      <c r="F36" s="455" t="s">
        <v>30</v>
      </c>
      <c r="G36" s="455">
        <v>28</v>
      </c>
      <c r="H36" s="455"/>
      <c r="I36" s="455"/>
      <c r="J36" s="456" t="s">
        <v>118</v>
      </c>
      <c r="K36" s="456" t="s">
        <v>102</v>
      </c>
      <c r="L36" s="456">
        <v>1</v>
      </c>
      <c r="M36" s="456" t="s">
        <v>102</v>
      </c>
      <c r="N36" s="456"/>
      <c r="O36" s="456"/>
      <c r="P36" s="457" t="s">
        <v>1087</v>
      </c>
      <c r="Q36" s="457">
        <v>2</v>
      </c>
      <c r="R36" s="456"/>
    </row>
    <row r="37" spans="1:18" ht="23.25" hidden="1">
      <c r="A37" s="455">
        <v>35</v>
      </c>
      <c r="B37" s="456" t="s">
        <v>202</v>
      </c>
      <c r="C37" s="455" t="s">
        <v>203</v>
      </c>
      <c r="D37" s="455" t="s">
        <v>98</v>
      </c>
      <c r="E37" s="455" t="s">
        <v>204</v>
      </c>
      <c r="F37" s="455" t="s">
        <v>36</v>
      </c>
      <c r="G37" s="455">
        <v>26</v>
      </c>
      <c r="H37" s="455" t="s">
        <v>14</v>
      </c>
      <c r="I37" s="455" t="s">
        <v>28</v>
      </c>
      <c r="J37" s="456" t="s">
        <v>102</v>
      </c>
      <c r="K37" s="456" t="s">
        <v>205</v>
      </c>
      <c r="L37" s="456">
        <v>4</v>
      </c>
      <c r="M37" s="456" t="s">
        <v>102</v>
      </c>
      <c r="N37" s="456"/>
      <c r="O37" s="456"/>
      <c r="P37" s="457" t="s">
        <v>1095</v>
      </c>
      <c r="Q37" s="457">
        <v>5</v>
      </c>
      <c r="R37" s="456"/>
    </row>
    <row r="38" spans="1:18" ht="23.25" hidden="1">
      <c r="A38" s="455">
        <v>36</v>
      </c>
      <c r="B38" s="456" t="s">
        <v>275</v>
      </c>
      <c r="C38" s="455" t="s">
        <v>276</v>
      </c>
      <c r="D38" s="455" t="s">
        <v>98</v>
      </c>
      <c r="E38" s="455" t="s">
        <v>277</v>
      </c>
      <c r="F38" s="455" t="s">
        <v>36</v>
      </c>
      <c r="G38" s="455">
        <v>24</v>
      </c>
      <c r="H38" s="455" t="s">
        <v>6</v>
      </c>
      <c r="I38" s="455" t="s">
        <v>13</v>
      </c>
      <c r="J38" s="456" t="s">
        <v>102</v>
      </c>
      <c r="K38" s="456" t="s">
        <v>102</v>
      </c>
      <c r="L38" s="456">
        <v>3</v>
      </c>
      <c r="M38" s="456" t="s">
        <v>102</v>
      </c>
      <c r="N38" s="456"/>
      <c r="O38" s="456"/>
      <c r="P38" s="458" t="s">
        <v>1099</v>
      </c>
      <c r="Q38" s="457">
        <v>7</v>
      </c>
      <c r="R38" s="456"/>
    </row>
    <row r="39" spans="1:18" ht="23.25" hidden="1">
      <c r="A39" s="455">
        <v>37</v>
      </c>
      <c r="B39" s="456" t="s">
        <v>325</v>
      </c>
      <c r="C39" s="455" t="s">
        <v>1197</v>
      </c>
      <c r="D39" s="455" t="s">
        <v>316</v>
      </c>
      <c r="E39" s="455" t="s">
        <v>326</v>
      </c>
      <c r="F39" s="455" t="s">
        <v>36</v>
      </c>
      <c r="G39" s="455">
        <v>25</v>
      </c>
      <c r="H39" s="455"/>
      <c r="I39" s="455"/>
      <c r="J39" s="456" t="s">
        <v>327</v>
      </c>
      <c r="K39" s="456" t="s">
        <v>102</v>
      </c>
      <c r="L39" s="456">
        <v>2</v>
      </c>
      <c r="M39" s="456" t="s">
        <v>102</v>
      </c>
      <c r="N39" s="456"/>
      <c r="O39" s="456"/>
      <c r="P39" s="457" t="s">
        <v>1092</v>
      </c>
      <c r="Q39" s="457">
        <v>4</v>
      </c>
      <c r="R39" s="456"/>
    </row>
    <row r="40" spans="1:18" ht="23.25" hidden="1">
      <c r="A40" s="455">
        <v>38</v>
      </c>
      <c r="B40" s="456" t="s">
        <v>206</v>
      </c>
      <c r="C40" s="455" t="s">
        <v>207</v>
      </c>
      <c r="D40" s="455" t="s">
        <v>98</v>
      </c>
      <c r="E40" s="455" t="s">
        <v>208</v>
      </c>
      <c r="F40" s="455" t="s">
        <v>30</v>
      </c>
      <c r="G40" s="455">
        <v>23</v>
      </c>
      <c r="H40" s="455" t="s">
        <v>209</v>
      </c>
      <c r="I40" s="455" t="s">
        <v>24</v>
      </c>
      <c r="J40" s="456" t="s">
        <v>210</v>
      </c>
      <c r="K40" s="456" t="s">
        <v>211</v>
      </c>
      <c r="L40" s="456">
        <v>2</v>
      </c>
      <c r="M40" s="456" t="s">
        <v>102</v>
      </c>
      <c r="N40" s="456"/>
      <c r="O40" s="456"/>
      <c r="P40" s="458" t="s">
        <v>1099</v>
      </c>
      <c r="Q40" s="457">
        <v>8</v>
      </c>
      <c r="R40" s="456"/>
    </row>
    <row r="41" spans="1:18" ht="23.25" hidden="1">
      <c r="A41" s="455">
        <v>39</v>
      </c>
      <c r="B41" s="456" t="s">
        <v>125</v>
      </c>
      <c r="C41" s="455" t="s">
        <v>126</v>
      </c>
      <c r="D41" s="455" t="s">
        <v>98</v>
      </c>
      <c r="E41" s="455" t="s">
        <v>127</v>
      </c>
      <c r="F41" s="455" t="s">
        <v>36</v>
      </c>
      <c r="G41" s="455">
        <v>25</v>
      </c>
      <c r="H41" s="455" t="s">
        <v>128</v>
      </c>
      <c r="I41" s="455" t="s">
        <v>15</v>
      </c>
      <c r="J41" s="456" t="s">
        <v>129</v>
      </c>
      <c r="K41" s="456"/>
      <c r="L41" s="456">
        <v>2</v>
      </c>
      <c r="M41" s="456" t="s">
        <v>130</v>
      </c>
      <c r="N41" s="456"/>
      <c r="O41" s="456"/>
      <c r="P41" s="457" t="s">
        <v>1088</v>
      </c>
      <c r="Q41" s="457">
        <v>1</v>
      </c>
      <c r="R41" s="456"/>
    </row>
    <row r="42" spans="1:18" ht="23.25" hidden="1">
      <c r="A42" s="455">
        <v>40</v>
      </c>
      <c r="B42" s="456" t="s">
        <v>278</v>
      </c>
      <c r="C42" s="455" t="s">
        <v>279</v>
      </c>
      <c r="D42" s="455" t="s">
        <v>98</v>
      </c>
      <c r="E42" s="455" t="s">
        <v>280</v>
      </c>
      <c r="F42" s="455" t="s">
        <v>36</v>
      </c>
      <c r="G42" s="455">
        <v>24</v>
      </c>
      <c r="H42" s="455" t="s">
        <v>19</v>
      </c>
      <c r="I42" s="455" t="s">
        <v>21</v>
      </c>
      <c r="J42" s="456" t="s">
        <v>102</v>
      </c>
      <c r="K42" s="456" t="s">
        <v>281</v>
      </c>
      <c r="L42" s="456">
        <v>2</v>
      </c>
      <c r="M42" s="456" t="s">
        <v>102</v>
      </c>
      <c r="N42" s="456"/>
      <c r="O42" s="456"/>
      <c r="P42" s="457" t="s">
        <v>1090</v>
      </c>
      <c r="Q42" s="457">
        <v>3</v>
      </c>
      <c r="R42" s="456"/>
    </row>
    <row r="43" spans="1:18" ht="23.25" hidden="1">
      <c r="A43" s="455">
        <v>41</v>
      </c>
      <c r="B43" s="456" t="s">
        <v>282</v>
      </c>
      <c r="C43" s="455" t="s">
        <v>283</v>
      </c>
      <c r="D43" s="455" t="s">
        <v>98</v>
      </c>
      <c r="E43" s="455" t="s">
        <v>284</v>
      </c>
      <c r="F43" s="455" t="s">
        <v>36</v>
      </c>
      <c r="G43" s="455">
        <v>23</v>
      </c>
      <c r="H43" s="455" t="s">
        <v>285</v>
      </c>
      <c r="I43" s="455" t="s">
        <v>13</v>
      </c>
      <c r="J43" s="456" t="s">
        <v>102</v>
      </c>
      <c r="K43" s="456" t="s">
        <v>102</v>
      </c>
      <c r="L43" s="456">
        <v>1</v>
      </c>
      <c r="M43" s="456" t="s">
        <v>102</v>
      </c>
      <c r="N43" s="456"/>
      <c r="O43" s="456"/>
      <c r="P43" s="457" t="s">
        <v>1096</v>
      </c>
      <c r="Q43" s="457">
        <v>6</v>
      </c>
      <c r="R43" s="456"/>
    </row>
    <row r="44" spans="1:18" ht="23.25" hidden="1">
      <c r="A44" s="542">
        <v>42</v>
      </c>
      <c r="B44" s="543" t="s">
        <v>1198</v>
      </c>
      <c r="C44" s="542" t="s">
        <v>1199</v>
      </c>
      <c r="D44" s="542" t="s">
        <v>316</v>
      </c>
      <c r="E44" s="542" t="s">
        <v>1200</v>
      </c>
      <c r="F44" s="542" t="s">
        <v>36</v>
      </c>
      <c r="G44" s="542">
        <v>24</v>
      </c>
      <c r="H44" s="542"/>
      <c r="I44" s="542"/>
      <c r="J44" s="543" t="s">
        <v>102</v>
      </c>
      <c r="K44" s="543" t="s">
        <v>336</v>
      </c>
      <c r="L44" s="543">
        <v>4</v>
      </c>
      <c r="M44" s="543" t="s">
        <v>102</v>
      </c>
      <c r="N44" s="543"/>
      <c r="O44" s="543"/>
      <c r="P44" s="545" t="s">
        <v>1092</v>
      </c>
      <c r="Q44" s="545">
        <v>4</v>
      </c>
      <c r="R44" s="543" t="s">
        <v>1432</v>
      </c>
    </row>
    <row r="45" spans="1:18" ht="23.25" hidden="1">
      <c r="A45" s="455">
        <v>43</v>
      </c>
      <c r="B45" s="456" t="s">
        <v>131</v>
      </c>
      <c r="C45" s="455" t="s">
        <v>132</v>
      </c>
      <c r="D45" s="455" t="s">
        <v>98</v>
      </c>
      <c r="E45" s="455" t="s">
        <v>133</v>
      </c>
      <c r="F45" s="455" t="s">
        <v>36</v>
      </c>
      <c r="G45" s="455">
        <v>22</v>
      </c>
      <c r="H45" s="455" t="s">
        <v>6</v>
      </c>
      <c r="I45" s="455" t="s">
        <v>7</v>
      </c>
      <c r="J45" s="456" t="s">
        <v>101</v>
      </c>
      <c r="K45" s="456" t="s">
        <v>1201</v>
      </c>
      <c r="L45" s="456">
        <v>3</v>
      </c>
      <c r="M45" s="456" t="s">
        <v>102</v>
      </c>
      <c r="N45" s="456"/>
      <c r="O45" s="456"/>
      <c r="P45" s="458" t="s">
        <v>1099</v>
      </c>
      <c r="Q45" s="457">
        <v>7</v>
      </c>
      <c r="R45" s="456"/>
    </row>
    <row r="46" spans="1:18" ht="23.25" hidden="1">
      <c r="A46" s="455">
        <v>44</v>
      </c>
      <c r="B46" s="456" t="s">
        <v>286</v>
      </c>
      <c r="C46" s="455" t="s">
        <v>191</v>
      </c>
      <c r="D46" s="455" t="s">
        <v>98</v>
      </c>
      <c r="E46" s="455" t="s">
        <v>287</v>
      </c>
      <c r="F46" s="455" t="s">
        <v>36</v>
      </c>
      <c r="G46" s="455">
        <v>23</v>
      </c>
      <c r="H46" s="455" t="s">
        <v>6</v>
      </c>
      <c r="I46" s="455" t="s">
        <v>288</v>
      </c>
      <c r="J46" s="456" t="s">
        <v>102</v>
      </c>
      <c r="K46" s="456" t="s">
        <v>102</v>
      </c>
      <c r="L46" s="456" t="e">
        <v>#N/A</v>
      </c>
      <c r="M46" s="456" t="s">
        <v>102</v>
      </c>
      <c r="N46" s="456"/>
      <c r="O46" s="456"/>
      <c r="P46" s="457" t="s">
        <v>1095</v>
      </c>
      <c r="Q46" s="457">
        <v>5</v>
      </c>
      <c r="R46" s="456"/>
    </row>
    <row r="47" spans="1:18" ht="23.25" hidden="1">
      <c r="A47" s="455">
        <v>45</v>
      </c>
      <c r="B47" s="456" t="s">
        <v>289</v>
      </c>
      <c r="C47" s="455" t="s">
        <v>290</v>
      </c>
      <c r="D47" s="455" t="s">
        <v>98</v>
      </c>
      <c r="E47" s="455" t="s">
        <v>291</v>
      </c>
      <c r="F47" s="455" t="s">
        <v>36</v>
      </c>
      <c r="G47" s="455">
        <v>23</v>
      </c>
      <c r="H47" s="455" t="s">
        <v>19</v>
      </c>
      <c r="I47" s="455" t="s">
        <v>292</v>
      </c>
      <c r="J47" s="456" t="s">
        <v>102</v>
      </c>
      <c r="K47" s="456" t="s">
        <v>102</v>
      </c>
      <c r="L47" s="456">
        <v>3</v>
      </c>
      <c r="M47" s="456" t="s">
        <v>102</v>
      </c>
      <c r="N47" s="456"/>
      <c r="O47" s="456"/>
      <c r="P47" s="457" t="s">
        <v>1090</v>
      </c>
      <c r="Q47" s="457">
        <v>3</v>
      </c>
      <c r="R47" s="456"/>
    </row>
    <row r="48" spans="1:18" ht="23.25" hidden="1">
      <c r="A48" s="455">
        <v>46</v>
      </c>
      <c r="B48" s="456" t="s">
        <v>317</v>
      </c>
      <c r="C48" s="455" t="s">
        <v>318</v>
      </c>
      <c r="D48" s="455" t="s">
        <v>316</v>
      </c>
      <c r="E48" s="455" t="s">
        <v>319</v>
      </c>
      <c r="F48" s="455" t="s">
        <v>36</v>
      </c>
      <c r="G48" s="455">
        <v>26</v>
      </c>
      <c r="H48" s="455"/>
      <c r="I48" s="455"/>
      <c r="J48" s="456" t="s">
        <v>102</v>
      </c>
      <c r="K48" s="456" t="s">
        <v>102</v>
      </c>
      <c r="L48" s="456">
        <v>1</v>
      </c>
      <c r="M48" s="456"/>
      <c r="N48" s="456"/>
      <c r="O48" s="456"/>
      <c r="P48" s="458" t="s">
        <v>1099</v>
      </c>
      <c r="Q48" s="457">
        <v>8</v>
      </c>
      <c r="R48" s="456"/>
    </row>
    <row r="49" spans="1:18" ht="23.25" hidden="1">
      <c r="A49" s="455">
        <v>47</v>
      </c>
      <c r="B49" s="456" t="s">
        <v>134</v>
      </c>
      <c r="C49" s="455" t="s">
        <v>135</v>
      </c>
      <c r="D49" s="455" t="s">
        <v>98</v>
      </c>
      <c r="E49" s="455" t="s">
        <v>136</v>
      </c>
      <c r="F49" s="455" t="s">
        <v>114</v>
      </c>
      <c r="G49" s="455">
        <v>22</v>
      </c>
      <c r="H49" s="455" t="s">
        <v>10</v>
      </c>
      <c r="I49" s="455" t="s">
        <v>11</v>
      </c>
      <c r="J49" s="456" t="s">
        <v>101</v>
      </c>
      <c r="K49" s="456" t="s">
        <v>102</v>
      </c>
      <c r="L49" s="456">
        <v>2</v>
      </c>
      <c r="M49" s="456" t="s">
        <v>102</v>
      </c>
      <c r="N49" s="456"/>
      <c r="O49" s="456"/>
      <c r="P49" s="458" t="s">
        <v>1099</v>
      </c>
      <c r="Q49" s="457">
        <v>8</v>
      </c>
      <c r="R49" s="456"/>
    </row>
    <row r="50" spans="1:18" ht="23.25" hidden="1">
      <c r="A50" s="455">
        <v>48</v>
      </c>
      <c r="B50" s="456" t="s">
        <v>166</v>
      </c>
      <c r="C50" s="455" t="s">
        <v>167</v>
      </c>
      <c r="D50" s="455" t="s">
        <v>98</v>
      </c>
      <c r="E50" s="455" t="s">
        <v>168</v>
      </c>
      <c r="F50" s="455" t="s">
        <v>36</v>
      </c>
      <c r="G50" s="455">
        <v>22</v>
      </c>
      <c r="H50" s="455" t="s">
        <v>19</v>
      </c>
      <c r="I50" s="455" t="s">
        <v>23</v>
      </c>
      <c r="J50" s="456" t="s">
        <v>169</v>
      </c>
      <c r="K50" s="456" t="s">
        <v>1202</v>
      </c>
      <c r="L50" s="456">
        <v>2</v>
      </c>
      <c r="M50" s="456" t="s">
        <v>102</v>
      </c>
      <c r="N50" s="456"/>
      <c r="O50" s="456"/>
      <c r="P50" s="457" t="s">
        <v>1087</v>
      </c>
      <c r="Q50" s="457">
        <v>2</v>
      </c>
      <c r="R50" s="456"/>
    </row>
    <row r="51" spans="1:18" ht="23.25" hidden="1">
      <c r="A51" s="455">
        <v>49</v>
      </c>
      <c r="B51" s="456" t="s">
        <v>293</v>
      </c>
      <c r="C51" s="504" t="s">
        <v>294</v>
      </c>
      <c r="D51" s="455" t="s">
        <v>98</v>
      </c>
      <c r="E51" s="455" t="s">
        <v>295</v>
      </c>
      <c r="F51" s="455" t="s">
        <v>36</v>
      </c>
      <c r="G51" s="455">
        <v>24</v>
      </c>
      <c r="H51" s="455" t="s">
        <v>18</v>
      </c>
      <c r="I51" s="455" t="s">
        <v>13</v>
      </c>
      <c r="J51" s="456" t="s">
        <v>296</v>
      </c>
      <c r="K51" s="456" t="s">
        <v>297</v>
      </c>
      <c r="L51" s="456">
        <v>5</v>
      </c>
      <c r="M51" s="456" t="s">
        <v>102</v>
      </c>
      <c r="N51" s="456"/>
      <c r="O51" s="456"/>
      <c r="P51" s="457" t="s">
        <v>1088</v>
      </c>
      <c r="Q51" s="457">
        <v>1</v>
      </c>
      <c r="R51" s="456"/>
    </row>
    <row r="52" spans="1:18" ht="23.25" hidden="1">
      <c r="A52" s="455">
        <v>50</v>
      </c>
      <c r="B52" s="456" t="s">
        <v>31</v>
      </c>
      <c r="C52" s="455" t="s">
        <v>32</v>
      </c>
      <c r="D52" s="455" t="s">
        <v>316</v>
      </c>
      <c r="E52" s="455" t="s">
        <v>33</v>
      </c>
      <c r="F52" s="455" t="s">
        <v>30</v>
      </c>
      <c r="G52" s="455">
        <v>29</v>
      </c>
      <c r="H52" s="455"/>
      <c r="I52" s="455"/>
      <c r="J52" s="456" t="s">
        <v>102</v>
      </c>
      <c r="K52" s="456" t="s">
        <v>102</v>
      </c>
      <c r="L52" s="456">
        <v>2</v>
      </c>
      <c r="M52" s="456" t="s">
        <v>102</v>
      </c>
      <c r="N52" s="456"/>
      <c r="O52" s="456"/>
      <c r="P52" s="457" t="s">
        <v>1095</v>
      </c>
      <c r="Q52" s="457">
        <v>5</v>
      </c>
      <c r="R52" s="456"/>
    </row>
    <row r="53" spans="1:18" ht="23.25" hidden="1">
      <c r="A53" s="455">
        <v>51</v>
      </c>
      <c r="B53" s="456" t="s">
        <v>212</v>
      </c>
      <c r="C53" s="455" t="s">
        <v>213</v>
      </c>
      <c r="D53" s="455" t="s">
        <v>98</v>
      </c>
      <c r="E53" s="455" t="s">
        <v>214</v>
      </c>
      <c r="F53" s="455" t="s">
        <v>36</v>
      </c>
      <c r="G53" s="455">
        <v>22</v>
      </c>
      <c r="H53" s="455" t="s">
        <v>19</v>
      </c>
      <c r="I53" s="455" t="s">
        <v>17</v>
      </c>
      <c r="J53" s="456" t="s">
        <v>102</v>
      </c>
      <c r="K53" s="456" t="s">
        <v>215</v>
      </c>
      <c r="L53" s="456">
        <v>4</v>
      </c>
      <c r="M53" s="456" t="s">
        <v>102</v>
      </c>
      <c r="N53" s="456"/>
      <c r="O53" s="456"/>
      <c r="P53" s="457" t="s">
        <v>1090</v>
      </c>
      <c r="Q53" s="457">
        <v>3</v>
      </c>
      <c r="R53" s="456"/>
    </row>
    <row r="54" spans="1:18" ht="23.25" hidden="1">
      <c r="A54" s="455">
        <v>52</v>
      </c>
      <c r="B54" s="456" t="s">
        <v>216</v>
      </c>
      <c r="C54" s="455" t="s">
        <v>217</v>
      </c>
      <c r="D54" s="455" t="s">
        <v>98</v>
      </c>
      <c r="E54" s="455" t="s">
        <v>218</v>
      </c>
      <c r="F54" s="455" t="s">
        <v>36</v>
      </c>
      <c r="G54" s="455">
        <v>23</v>
      </c>
      <c r="H54" s="455" t="s">
        <v>10</v>
      </c>
      <c r="I54" s="455" t="s">
        <v>13</v>
      </c>
      <c r="J54" s="456" t="s">
        <v>102</v>
      </c>
      <c r="K54" s="456" t="s">
        <v>102</v>
      </c>
      <c r="L54" s="456">
        <v>3</v>
      </c>
      <c r="M54" s="456" t="s">
        <v>102</v>
      </c>
      <c r="N54" s="456"/>
      <c r="O54" s="456"/>
      <c r="P54" s="458" t="s">
        <v>1099</v>
      </c>
      <c r="Q54" s="457">
        <v>8</v>
      </c>
      <c r="R54" s="456"/>
    </row>
    <row r="55" spans="1:18" ht="23.25" hidden="1">
      <c r="A55" s="455">
        <v>53</v>
      </c>
      <c r="B55" s="456" t="s">
        <v>219</v>
      </c>
      <c r="C55" s="455" t="s">
        <v>220</v>
      </c>
      <c r="D55" s="455" t="s">
        <v>98</v>
      </c>
      <c r="E55" s="455" t="s">
        <v>221</v>
      </c>
      <c r="F55" s="455" t="s">
        <v>36</v>
      </c>
      <c r="G55" s="455">
        <v>23</v>
      </c>
      <c r="H55" s="455" t="s">
        <v>27</v>
      </c>
      <c r="I55" s="455" t="s">
        <v>24</v>
      </c>
      <c r="J55" s="456" t="s">
        <v>102</v>
      </c>
      <c r="K55" s="456" t="s">
        <v>222</v>
      </c>
      <c r="L55" s="456">
        <v>2</v>
      </c>
      <c r="M55" s="456" t="s">
        <v>102</v>
      </c>
      <c r="N55" s="456"/>
      <c r="O55" s="456"/>
      <c r="P55" s="457" t="s">
        <v>1096</v>
      </c>
      <c r="Q55" s="457">
        <v>6</v>
      </c>
      <c r="R55" s="456"/>
    </row>
    <row r="56" spans="1:18" ht="23.25" hidden="1">
      <c r="A56" s="455">
        <v>54</v>
      </c>
      <c r="B56" s="456" t="s">
        <v>223</v>
      </c>
      <c r="C56" s="455" t="s">
        <v>20</v>
      </c>
      <c r="D56" s="455" t="s">
        <v>98</v>
      </c>
      <c r="E56" s="455" t="s">
        <v>224</v>
      </c>
      <c r="F56" s="455" t="s">
        <v>30</v>
      </c>
      <c r="G56" s="455">
        <v>23</v>
      </c>
      <c r="H56" s="455" t="s">
        <v>6</v>
      </c>
      <c r="I56" s="455" t="s">
        <v>13</v>
      </c>
      <c r="J56" s="456" t="s">
        <v>102</v>
      </c>
      <c r="K56" s="456" t="s">
        <v>102</v>
      </c>
      <c r="L56" s="456">
        <v>1</v>
      </c>
      <c r="M56" s="456" t="s">
        <v>102</v>
      </c>
      <c r="N56" s="456"/>
      <c r="O56" s="456"/>
      <c r="P56" s="458" t="s">
        <v>1099</v>
      </c>
      <c r="Q56" s="457">
        <v>8</v>
      </c>
      <c r="R56" s="456"/>
    </row>
    <row r="57" spans="1:18" ht="23.25" hidden="1">
      <c r="A57" s="455">
        <v>55</v>
      </c>
      <c r="B57" s="456" t="s">
        <v>170</v>
      </c>
      <c r="C57" s="455" t="s">
        <v>171</v>
      </c>
      <c r="D57" s="455" t="s">
        <v>98</v>
      </c>
      <c r="E57" s="455" t="s">
        <v>172</v>
      </c>
      <c r="F57" s="455" t="s">
        <v>36</v>
      </c>
      <c r="G57" s="455">
        <v>23</v>
      </c>
      <c r="H57" s="455" t="s">
        <v>26</v>
      </c>
      <c r="I57" s="455" t="s">
        <v>21</v>
      </c>
      <c r="J57" s="456" t="s">
        <v>102</v>
      </c>
      <c r="K57" s="456" t="s">
        <v>102</v>
      </c>
      <c r="L57" s="456" t="e">
        <v>#N/A</v>
      </c>
      <c r="M57" s="456" t="s">
        <v>102</v>
      </c>
      <c r="N57" s="456"/>
      <c r="O57" s="456"/>
      <c r="P57" s="458" t="s">
        <v>1099</v>
      </c>
      <c r="Q57" s="457">
        <v>7</v>
      </c>
      <c r="R57" s="456"/>
    </row>
    <row r="58" spans="1:18" ht="23.25" hidden="1">
      <c r="A58" s="455">
        <v>56</v>
      </c>
      <c r="B58" s="456" t="s">
        <v>137</v>
      </c>
      <c r="C58" s="455" t="s">
        <v>138</v>
      </c>
      <c r="D58" s="455" t="s">
        <v>98</v>
      </c>
      <c r="E58" s="455" t="s">
        <v>139</v>
      </c>
      <c r="F58" s="455" t="s">
        <v>36</v>
      </c>
      <c r="G58" s="455">
        <v>24</v>
      </c>
      <c r="H58" s="455" t="s">
        <v>18</v>
      </c>
      <c r="I58" s="455" t="s">
        <v>140</v>
      </c>
      <c r="J58" s="456" t="s">
        <v>141</v>
      </c>
      <c r="K58" s="456" t="s">
        <v>102</v>
      </c>
      <c r="L58" s="456">
        <v>2</v>
      </c>
      <c r="M58" s="456" t="s">
        <v>102</v>
      </c>
      <c r="N58" s="456"/>
      <c r="O58" s="456"/>
      <c r="P58" s="457" t="s">
        <v>1092</v>
      </c>
      <c r="Q58" s="457">
        <v>4</v>
      </c>
      <c r="R58" s="456"/>
    </row>
    <row r="59" spans="1:18" ht="23.25" hidden="1">
      <c r="A59" s="455">
        <v>57</v>
      </c>
      <c r="B59" s="456" t="s">
        <v>338</v>
      </c>
      <c r="C59" s="455" t="s">
        <v>339</v>
      </c>
      <c r="D59" s="455" t="s">
        <v>316</v>
      </c>
      <c r="E59" s="455" t="s">
        <v>340</v>
      </c>
      <c r="F59" s="455" t="s">
        <v>36</v>
      </c>
      <c r="G59" s="455">
        <v>25</v>
      </c>
      <c r="H59" s="455"/>
      <c r="I59" s="455"/>
      <c r="J59" s="456" t="s">
        <v>102</v>
      </c>
      <c r="K59" s="456" t="s">
        <v>102</v>
      </c>
      <c r="L59" s="456">
        <v>3</v>
      </c>
      <c r="M59" s="456" t="s">
        <v>102</v>
      </c>
      <c r="N59" s="456"/>
      <c r="O59" s="456"/>
      <c r="P59" s="457" t="s">
        <v>1095</v>
      </c>
      <c r="Q59" s="457">
        <v>5</v>
      </c>
      <c r="R59" s="456"/>
    </row>
    <row r="60" spans="1:18" ht="23.25" hidden="1">
      <c r="A60" s="455">
        <v>58</v>
      </c>
      <c r="B60" s="456" t="s">
        <v>225</v>
      </c>
      <c r="C60" s="455" t="s">
        <v>226</v>
      </c>
      <c r="D60" s="455" t="s">
        <v>98</v>
      </c>
      <c r="E60" s="455" t="s">
        <v>227</v>
      </c>
      <c r="F60" s="455" t="s">
        <v>36</v>
      </c>
      <c r="G60" s="455">
        <v>23</v>
      </c>
      <c r="H60" s="455" t="s">
        <v>10</v>
      </c>
      <c r="I60" s="455" t="s">
        <v>17</v>
      </c>
      <c r="J60" s="456" t="s">
        <v>102</v>
      </c>
      <c r="K60" s="456" t="s">
        <v>102</v>
      </c>
      <c r="L60" s="456">
        <v>3</v>
      </c>
      <c r="M60" s="456" t="s">
        <v>102</v>
      </c>
      <c r="N60" s="456"/>
      <c r="O60" s="456"/>
      <c r="P60" s="456"/>
      <c r="Q60" s="457" t="s">
        <v>382</v>
      </c>
      <c r="R60" s="456"/>
    </row>
    <row r="61" spans="1:18" ht="23.25" hidden="1">
      <c r="A61" s="455">
        <v>59</v>
      </c>
      <c r="B61" s="456" t="s">
        <v>298</v>
      </c>
      <c r="C61" s="455" t="s">
        <v>299</v>
      </c>
      <c r="D61" s="455" t="s">
        <v>98</v>
      </c>
      <c r="E61" s="455" t="s">
        <v>300</v>
      </c>
      <c r="F61" s="455" t="s">
        <v>36</v>
      </c>
      <c r="G61" s="455">
        <v>22</v>
      </c>
      <c r="H61" s="455" t="s">
        <v>27</v>
      </c>
      <c r="I61" s="455" t="s">
        <v>17</v>
      </c>
      <c r="J61" s="456" t="s">
        <v>301</v>
      </c>
      <c r="K61" s="456" t="s">
        <v>302</v>
      </c>
      <c r="L61" s="456">
        <v>3</v>
      </c>
      <c r="M61" s="456" t="s">
        <v>102</v>
      </c>
      <c r="N61" s="456"/>
      <c r="O61" s="456"/>
      <c r="P61" s="456"/>
      <c r="Q61" s="457" t="s">
        <v>383</v>
      </c>
      <c r="R61" s="456"/>
    </row>
    <row r="62" spans="1:18" ht="23.25" hidden="1">
      <c r="A62" s="455">
        <v>60</v>
      </c>
      <c r="B62" s="456" t="s">
        <v>142</v>
      </c>
      <c r="C62" s="455" t="s">
        <v>143</v>
      </c>
      <c r="D62" s="455" t="s">
        <v>98</v>
      </c>
      <c r="E62" s="455" t="s">
        <v>144</v>
      </c>
      <c r="F62" s="455" t="s">
        <v>36</v>
      </c>
      <c r="G62" s="455">
        <v>26</v>
      </c>
      <c r="H62" s="455" t="s">
        <v>10</v>
      </c>
      <c r="I62" s="455" t="s">
        <v>145</v>
      </c>
      <c r="J62" s="456" t="s">
        <v>146</v>
      </c>
      <c r="K62" s="456" t="s">
        <v>147</v>
      </c>
      <c r="L62" s="456">
        <v>1</v>
      </c>
      <c r="M62" s="456" t="s">
        <v>148</v>
      </c>
      <c r="N62" s="456"/>
      <c r="O62" s="456"/>
      <c r="P62" s="457" t="s">
        <v>1089</v>
      </c>
      <c r="Q62" s="457">
        <v>2</v>
      </c>
      <c r="R62" s="456"/>
    </row>
    <row r="63" spans="1:18" ht="23.25" hidden="1">
      <c r="A63" s="455">
        <v>61</v>
      </c>
      <c r="B63" s="456" t="s">
        <v>228</v>
      </c>
      <c r="C63" s="455" t="s">
        <v>229</v>
      </c>
      <c r="D63" s="455" t="s">
        <v>98</v>
      </c>
      <c r="E63" s="455" t="s">
        <v>230</v>
      </c>
      <c r="F63" s="455" t="s">
        <v>36</v>
      </c>
      <c r="G63" s="455">
        <v>23</v>
      </c>
      <c r="H63" s="455" t="s">
        <v>19</v>
      </c>
      <c r="I63" s="455" t="s">
        <v>17</v>
      </c>
      <c r="J63" s="456" t="s">
        <v>102</v>
      </c>
      <c r="K63" s="456" t="s">
        <v>102</v>
      </c>
      <c r="L63" s="456">
        <v>2</v>
      </c>
      <c r="M63" s="456" t="s">
        <v>102</v>
      </c>
      <c r="N63" s="456"/>
      <c r="O63" s="456"/>
      <c r="P63" s="457" t="s">
        <v>1093</v>
      </c>
      <c r="Q63" s="457">
        <v>3</v>
      </c>
      <c r="R63" s="456"/>
    </row>
    <row r="64" spans="1:18" ht="23.25" hidden="1">
      <c r="A64" s="455">
        <v>62</v>
      </c>
      <c r="B64" s="456" t="s">
        <v>303</v>
      </c>
      <c r="C64" s="455" t="s">
        <v>304</v>
      </c>
      <c r="D64" s="455" t="s">
        <v>98</v>
      </c>
      <c r="E64" s="455" t="s">
        <v>305</v>
      </c>
      <c r="F64" s="455" t="s">
        <v>36</v>
      </c>
      <c r="G64" s="455">
        <v>24</v>
      </c>
      <c r="H64" s="455" t="s">
        <v>22</v>
      </c>
      <c r="I64" s="455" t="s">
        <v>306</v>
      </c>
      <c r="J64" s="456" t="s">
        <v>307</v>
      </c>
      <c r="K64" s="456" t="s">
        <v>308</v>
      </c>
      <c r="L64" s="456" t="e">
        <v>#N/A</v>
      </c>
      <c r="M64" s="456" t="s">
        <v>102</v>
      </c>
      <c r="N64" s="456"/>
      <c r="O64" s="456"/>
      <c r="P64" s="457" t="s">
        <v>1086</v>
      </c>
      <c r="Q64" s="457">
        <v>1</v>
      </c>
      <c r="R64" s="456"/>
    </row>
    <row r="65" spans="1:18" ht="23.25" hidden="1">
      <c r="A65" s="455">
        <v>63</v>
      </c>
      <c r="B65" s="456" t="s">
        <v>231</v>
      </c>
      <c r="C65" s="455" t="s">
        <v>232</v>
      </c>
      <c r="D65" s="455" t="s">
        <v>98</v>
      </c>
      <c r="E65" s="455" t="s">
        <v>233</v>
      </c>
      <c r="F65" s="455" t="s">
        <v>36</v>
      </c>
      <c r="G65" s="455">
        <v>28</v>
      </c>
      <c r="H65" s="455" t="s">
        <v>6</v>
      </c>
      <c r="I65" s="455" t="s">
        <v>25</v>
      </c>
      <c r="J65" s="456" t="s">
        <v>102</v>
      </c>
      <c r="K65" s="456" t="s">
        <v>102</v>
      </c>
      <c r="L65" s="456">
        <v>2</v>
      </c>
      <c r="M65" s="456" t="s">
        <v>102</v>
      </c>
      <c r="N65" s="456"/>
      <c r="O65" s="456"/>
      <c r="P65" s="457" t="s">
        <v>1092</v>
      </c>
      <c r="Q65" s="457">
        <v>4</v>
      </c>
      <c r="R65" s="456"/>
    </row>
    <row r="66" spans="1:18" ht="23.25" hidden="1">
      <c r="A66" s="455">
        <v>64</v>
      </c>
      <c r="B66" s="456" t="s">
        <v>309</v>
      </c>
      <c r="C66" s="455" t="s">
        <v>310</v>
      </c>
      <c r="D66" s="455" t="s">
        <v>98</v>
      </c>
      <c r="E66" s="455" t="s">
        <v>311</v>
      </c>
      <c r="F66" s="455" t="s">
        <v>36</v>
      </c>
      <c r="G66" s="455">
        <v>25</v>
      </c>
      <c r="H66" s="455" t="s">
        <v>14</v>
      </c>
      <c r="I66" s="455" t="s">
        <v>28</v>
      </c>
      <c r="J66" s="456" t="s">
        <v>102</v>
      </c>
      <c r="K66" s="456" t="s">
        <v>312</v>
      </c>
      <c r="L66" s="456">
        <v>3</v>
      </c>
      <c r="M66" s="456" t="s">
        <v>102</v>
      </c>
      <c r="N66" s="456"/>
      <c r="O66" s="456"/>
      <c r="P66" s="457" t="s">
        <v>1091</v>
      </c>
      <c r="Q66" s="457">
        <v>5</v>
      </c>
      <c r="R66" s="456"/>
    </row>
    <row r="67" spans="1:18" ht="23.25" hidden="1">
      <c r="A67" s="505">
        <v>65</v>
      </c>
      <c r="B67" s="506" t="s">
        <v>234</v>
      </c>
      <c r="C67" s="505" t="s">
        <v>235</v>
      </c>
      <c r="D67" s="505" t="s">
        <v>98</v>
      </c>
      <c r="E67" s="505" t="s">
        <v>236</v>
      </c>
      <c r="F67" s="505" t="s">
        <v>36</v>
      </c>
      <c r="G67" s="505">
        <v>27</v>
      </c>
      <c r="H67" s="505" t="s">
        <v>6</v>
      </c>
      <c r="I67" s="505" t="s">
        <v>23</v>
      </c>
      <c r="J67" s="506" t="s">
        <v>102</v>
      </c>
      <c r="K67" s="507" t="s">
        <v>1203</v>
      </c>
      <c r="L67" s="506">
        <v>3</v>
      </c>
      <c r="M67" s="506" t="s">
        <v>102</v>
      </c>
      <c r="N67" s="506"/>
      <c r="O67" s="506"/>
      <c r="P67" s="506"/>
      <c r="Q67" s="508" t="s">
        <v>383</v>
      </c>
      <c r="R67" s="506"/>
    </row>
    <row r="68" spans="1:18" ht="23.25" hidden="1">
      <c r="A68" s="455">
        <v>66</v>
      </c>
      <c r="B68" s="456" t="s">
        <v>237</v>
      </c>
      <c r="C68" s="455" t="s">
        <v>238</v>
      </c>
      <c r="D68" s="455" t="s">
        <v>98</v>
      </c>
      <c r="E68" s="455" t="s">
        <v>239</v>
      </c>
      <c r="F68" s="455" t="s">
        <v>36</v>
      </c>
      <c r="G68" s="455">
        <v>23</v>
      </c>
      <c r="H68" s="455" t="s">
        <v>6</v>
      </c>
      <c r="I68" s="455" t="s">
        <v>13</v>
      </c>
      <c r="J68" s="456" t="s">
        <v>102</v>
      </c>
      <c r="K68" s="456" t="s">
        <v>102</v>
      </c>
      <c r="L68" s="456">
        <v>3</v>
      </c>
      <c r="M68" s="456" t="s">
        <v>102</v>
      </c>
      <c r="N68" s="456"/>
      <c r="O68" s="456"/>
      <c r="P68" s="457" t="s">
        <v>1098</v>
      </c>
      <c r="Q68" s="457">
        <v>6</v>
      </c>
      <c r="R68" s="456"/>
    </row>
    <row r="69" spans="1:18" ht="23.25" hidden="1">
      <c r="A69" s="455">
        <v>67</v>
      </c>
      <c r="B69" s="456" t="s">
        <v>149</v>
      </c>
      <c r="C69" s="455" t="s">
        <v>150</v>
      </c>
      <c r="D69" s="455" t="s">
        <v>98</v>
      </c>
      <c r="E69" s="455" t="s">
        <v>151</v>
      </c>
      <c r="F69" s="455" t="s">
        <v>36</v>
      </c>
      <c r="G69" s="455">
        <v>26</v>
      </c>
      <c r="H69" s="455" t="s">
        <v>26</v>
      </c>
      <c r="I69" s="455" t="s">
        <v>25</v>
      </c>
      <c r="J69" s="456" t="s">
        <v>102</v>
      </c>
      <c r="K69" s="456" t="s">
        <v>152</v>
      </c>
      <c r="L69" s="456">
        <v>3</v>
      </c>
      <c r="M69" s="456" t="s">
        <v>102</v>
      </c>
      <c r="N69" s="456"/>
      <c r="O69" s="456"/>
      <c r="P69" s="456"/>
      <c r="Q69" s="457" t="s">
        <v>384</v>
      </c>
      <c r="R69" s="456"/>
    </row>
    <row r="70" spans="1:18" ht="23.25" hidden="1">
      <c r="A70" s="455">
        <v>68</v>
      </c>
      <c r="B70" s="456" t="s">
        <v>313</v>
      </c>
      <c r="C70" s="455" t="s">
        <v>314</v>
      </c>
      <c r="D70" s="455" t="s">
        <v>98</v>
      </c>
      <c r="E70" s="455" t="s">
        <v>315</v>
      </c>
      <c r="F70" s="455" t="s">
        <v>36</v>
      </c>
      <c r="G70" s="455">
        <v>25</v>
      </c>
      <c r="H70" s="455" t="s">
        <v>18</v>
      </c>
      <c r="I70" s="455" t="s">
        <v>25</v>
      </c>
      <c r="J70" s="456" t="s">
        <v>129</v>
      </c>
      <c r="K70" s="456" t="s">
        <v>102</v>
      </c>
      <c r="L70" s="456">
        <v>2</v>
      </c>
      <c r="M70" s="456" t="s">
        <v>130</v>
      </c>
      <c r="N70" s="456"/>
      <c r="O70" s="456"/>
      <c r="P70" s="458" t="s">
        <v>1099</v>
      </c>
      <c r="Q70" s="457">
        <v>7</v>
      </c>
      <c r="R70" s="456"/>
    </row>
    <row r="71" spans="1:18" ht="126" hidden="1">
      <c r="A71" s="268"/>
      <c r="B71" s="269"/>
      <c r="C71" s="268"/>
      <c r="D71" s="268"/>
      <c r="E71" s="268"/>
      <c r="F71" s="268"/>
      <c r="G71" s="268"/>
      <c r="H71" s="273" t="s">
        <v>344</v>
      </c>
      <c r="I71" s="274" t="s">
        <v>1204</v>
      </c>
      <c r="J71" s="275" t="s">
        <v>348</v>
      </c>
      <c r="K71" s="275" t="s">
        <v>345</v>
      </c>
      <c r="L71" s="276" t="s">
        <v>346</v>
      </c>
      <c r="M71" s="382" t="s">
        <v>1100</v>
      </c>
      <c r="N71" s="277"/>
      <c r="O71" s="277"/>
      <c r="P71" s="278"/>
      <c r="Q71" s="273"/>
      <c r="R71" s="269"/>
    </row>
    <row r="72" spans="1:18" hidden="1">
      <c r="A72" s="670" t="s">
        <v>1067</v>
      </c>
      <c r="B72" s="670"/>
      <c r="C72" s="670"/>
      <c r="D72" s="670"/>
      <c r="E72" s="670"/>
      <c r="F72" s="670"/>
      <c r="G72" s="670"/>
    </row>
    <row r="73" spans="1:18" hidden="1">
      <c r="A73" s="265">
        <v>1</v>
      </c>
      <c r="B73" s="266" t="s">
        <v>1058</v>
      </c>
      <c r="C73" s="265" t="s">
        <v>1059</v>
      </c>
      <c r="D73" s="265" t="s">
        <v>1068</v>
      </c>
      <c r="F73" s="265" t="s">
        <v>1060</v>
      </c>
    </row>
    <row r="74" spans="1:18" hidden="1">
      <c r="A74" s="265">
        <v>2</v>
      </c>
      <c r="B74" s="266" t="s">
        <v>1061</v>
      </c>
      <c r="C74" s="265" t="s">
        <v>1062</v>
      </c>
      <c r="D74" s="265" t="s">
        <v>1068</v>
      </c>
      <c r="F74" s="265" t="s">
        <v>1060</v>
      </c>
    </row>
    <row r="75" spans="1:18" hidden="1">
      <c r="A75" s="265">
        <v>3</v>
      </c>
      <c r="B75" s="266" t="s">
        <v>1063</v>
      </c>
      <c r="C75" s="265" t="s">
        <v>510</v>
      </c>
      <c r="D75" s="265" t="s">
        <v>1068</v>
      </c>
      <c r="F75" s="265" t="s">
        <v>1066</v>
      </c>
    </row>
    <row r="76" spans="1:18" hidden="1">
      <c r="A76" s="265">
        <v>4</v>
      </c>
      <c r="B76" s="266" t="s">
        <v>1064</v>
      </c>
      <c r="C76" s="265" t="s">
        <v>1065</v>
      </c>
      <c r="D76" s="265" t="s">
        <v>1068</v>
      </c>
      <c r="F76" s="265" t="s">
        <v>1066</v>
      </c>
    </row>
    <row r="77" spans="1:18" hidden="1">
      <c r="A77" s="265">
        <v>5</v>
      </c>
      <c r="B77" s="266" t="s">
        <v>1241</v>
      </c>
      <c r="C77" s="265" t="s">
        <v>1243</v>
      </c>
      <c r="D77" s="265" t="s">
        <v>1242</v>
      </c>
      <c r="F77" s="265" t="s">
        <v>1066</v>
      </c>
    </row>
    <row r="78" spans="1:18" hidden="1">
      <c r="A78" s="265">
        <v>6</v>
      </c>
      <c r="B78" s="266" t="s">
        <v>1302</v>
      </c>
      <c r="D78" s="265" t="s">
        <v>453</v>
      </c>
      <c r="F78" s="265" t="s">
        <v>1066</v>
      </c>
    </row>
    <row r="79" spans="1:18" hidden="1">
      <c r="A79" s="265">
        <v>7</v>
      </c>
      <c r="B79" s="266" t="s">
        <v>1301</v>
      </c>
      <c r="D79" s="265" t="s">
        <v>453</v>
      </c>
      <c r="F79" s="265" t="s">
        <v>1066</v>
      </c>
    </row>
    <row r="80" spans="1:18" hidden="1">
      <c r="A80" s="265">
        <v>8</v>
      </c>
      <c r="B80" s="266" t="s">
        <v>1300</v>
      </c>
      <c r="D80" s="265" t="s">
        <v>453</v>
      </c>
      <c r="F80" s="265" t="s">
        <v>1066</v>
      </c>
    </row>
    <row r="81" spans="1:8" hidden="1">
      <c r="A81" s="265">
        <v>9</v>
      </c>
      <c r="B81" s="266" t="s">
        <v>1280</v>
      </c>
      <c r="D81" s="265" t="s">
        <v>453</v>
      </c>
      <c r="F81" s="265" t="s">
        <v>1066</v>
      </c>
    </row>
    <row r="82" spans="1:8" hidden="1">
      <c r="A82" s="265">
        <v>10</v>
      </c>
      <c r="B82" s="266" t="s">
        <v>1305</v>
      </c>
      <c r="D82" s="265" t="s">
        <v>453</v>
      </c>
      <c r="F82" s="265" t="s">
        <v>1066</v>
      </c>
    </row>
    <row r="83" spans="1:8" hidden="1">
      <c r="A83" s="265">
        <v>11</v>
      </c>
      <c r="B83" s="266" t="s">
        <v>1303</v>
      </c>
      <c r="D83" s="265" t="s">
        <v>453</v>
      </c>
      <c r="F83" s="265" t="s">
        <v>1066</v>
      </c>
    </row>
    <row r="84" spans="1:8" hidden="1">
      <c r="A84" s="265">
        <v>12</v>
      </c>
      <c r="B84" s="266" t="s">
        <v>1304</v>
      </c>
      <c r="D84" s="265" t="s">
        <v>453</v>
      </c>
      <c r="F84" s="265" t="s">
        <v>1066</v>
      </c>
    </row>
    <row r="85" spans="1:8" hidden="1">
      <c r="A85" s="265">
        <v>13</v>
      </c>
      <c r="B85" s="266" t="s">
        <v>1285</v>
      </c>
      <c r="D85" s="265" t="s">
        <v>453</v>
      </c>
      <c r="F85" s="265" t="s">
        <v>1066</v>
      </c>
    </row>
    <row r="86" spans="1:8" hidden="1">
      <c r="A86" s="265">
        <v>14</v>
      </c>
      <c r="B86" s="266" t="s">
        <v>1284</v>
      </c>
      <c r="D86" s="265" t="s">
        <v>453</v>
      </c>
      <c r="F86" s="265" t="s">
        <v>1066</v>
      </c>
      <c r="H86" s="266"/>
    </row>
    <row r="87" spans="1:8" hidden="1">
      <c r="A87" s="265">
        <v>15</v>
      </c>
      <c r="B87" s="266" t="s">
        <v>1226</v>
      </c>
      <c r="D87" s="265" t="s">
        <v>453</v>
      </c>
      <c r="F87" s="265" t="s">
        <v>1066</v>
      </c>
    </row>
    <row r="88" spans="1:8" hidden="1">
      <c r="A88" s="265">
        <v>16</v>
      </c>
      <c r="B88" s="266" t="s">
        <v>1286</v>
      </c>
      <c r="D88" s="265" t="s">
        <v>453</v>
      </c>
      <c r="F88" s="265" t="s">
        <v>1066</v>
      </c>
    </row>
    <row r="89" spans="1:8" hidden="1">
      <c r="A89" s="265">
        <v>17</v>
      </c>
      <c r="B89" s="266" t="s">
        <v>1381</v>
      </c>
      <c r="C89" s="265" t="s">
        <v>1106</v>
      </c>
      <c r="D89" s="265" t="s">
        <v>1069</v>
      </c>
      <c r="F89" s="265" t="s">
        <v>1066</v>
      </c>
    </row>
    <row r="90" spans="1:8" hidden="1">
      <c r="A90" s="265">
        <v>18</v>
      </c>
      <c r="B90" s="266" t="s">
        <v>1221</v>
      </c>
      <c r="D90" s="265" t="s">
        <v>494</v>
      </c>
      <c r="F90" s="265" t="s">
        <v>1066</v>
      </c>
    </row>
    <row r="91" spans="1:8" hidden="1">
      <c r="A91" s="265">
        <v>19</v>
      </c>
      <c r="B91" s="266" t="s">
        <v>1222</v>
      </c>
      <c r="D91" s="265" t="s">
        <v>494</v>
      </c>
      <c r="F91" s="265" t="s">
        <v>1066</v>
      </c>
    </row>
    <row r="92" spans="1:8" hidden="1">
      <c r="A92" s="265">
        <v>20</v>
      </c>
      <c r="B92" s="266" t="s">
        <v>1434</v>
      </c>
      <c r="D92" s="265" t="s">
        <v>494</v>
      </c>
      <c r="F92" s="265" t="s">
        <v>1066</v>
      </c>
    </row>
    <row r="93" spans="1:8" hidden="1">
      <c r="A93" s="265">
        <v>21</v>
      </c>
      <c r="B93" s="266" t="s">
        <v>1263</v>
      </c>
      <c r="D93" s="265" t="s">
        <v>494</v>
      </c>
      <c r="F93" s="265" t="s">
        <v>1066</v>
      </c>
    </row>
  </sheetData>
  <autoFilter ref="R2:R93">
    <filterColumn colId="0">
      <filters>
        <filter val="กลับวันที่ 4 เที่ยวบินที่ FD 3557 เวลา 16:15 - 17:25 น."/>
      </filters>
    </filterColumn>
  </autoFilter>
  <mergeCells count="1">
    <mergeCell ref="A72:G7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</sheetPr>
  <dimension ref="A2:E61"/>
  <sheetViews>
    <sheetView zoomScale="70" zoomScaleNormal="70" zoomScaleSheetLayoutView="70" workbookViewId="0">
      <pane ySplit="4" topLeftCell="A43" activePane="bottomLeft" state="frozen"/>
      <selection pane="bottomLeft" activeCell="D49" sqref="D49"/>
    </sheetView>
  </sheetViews>
  <sheetFormatPr defaultColWidth="9" defaultRowHeight="25.5"/>
  <cols>
    <col min="1" max="1" width="54" style="26" bestFit="1" customWidth="1"/>
    <col min="2" max="2" width="47.140625" style="26" customWidth="1"/>
    <col min="3" max="3" width="55" style="26" bestFit="1" customWidth="1"/>
    <col min="4" max="4" width="46.7109375" style="26" bestFit="1" customWidth="1"/>
    <col min="5" max="5" width="45" style="63" bestFit="1" customWidth="1"/>
    <col min="6" max="16384" width="9" style="26"/>
  </cols>
  <sheetData>
    <row r="2" spans="1:5" ht="26.25">
      <c r="A2" s="674" t="s">
        <v>347</v>
      </c>
      <c r="B2" s="674"/>
      <c r="C2" s="674"/>
      <c r="D2" s="674"/>
      <c r="E2" s="674"/>
    </row>
    <row r="3" spans="1:5" ht="26.25">
      <c r="A3" s="675" t="s">
        <v>1581</v>
      </c>
      <c r="B3" s="675"/>
      <c r="C3" s="675"/>
      <c r="D3" s="675"/>
      <c r="E3" s="675"/>
    </row>
    <row r="4" spans="1:5" ht="26.25">
      <c r="A4" s="674" t="s">
        <v>349</v>
      </c>
      <c r="B4" s="674"/>
      <c r="C4" s="674"/>
      <c r="D4" s="674"/>
      <c r="E4" s="674"/>
    </row>
    <row r="5" spans="1:5" s="27" customFormat="1" ht="26.25">
      <c r="A5" s="676" t="s">
        <v>60</v>
      </c>
      <c r="B5" s="676"/>
      <c r="C5" s="676"/>
      <c r="D5" s="676"/>
      <c r="E5" s="676"/>
    </row>
    <row r="6" spans="1:5" s="677" customFormat="1" ht="168" customHeight="1">
      <c r="A6" s="677" t="str">
        <f>รายชื่อคณะ!J71</f>
        <v xml:space="preserve"> - ฮาลาล 6 คน
- ไม่ทานตับ 2 คน
- ไม่ทานเนื้อวัว 4 คน
- แพ้อาหารทะเล 2 คน
- ไม่ทานไก่บ้าน 1 คน
- ไม่ทานอาหารที่มีรสหวาน และมีน้ำมัน 2 คน</v>
      </c>
    </row>
    <row r="7" spans="1:5" ht="30" customHeight="1" thickBot="1">
      <c r="A7" s="673"/>
      <c r="B7" s="673"/>
      <c r="C7" s="673"/>
      <c r="D7" s="673"/>
      <c r="E7" s="673"/>
    </row>
    <row r="8" spans="1:5" ht="27" thickBot="1">
      <c r="A8" s="28" t="s">
        <v>61</v>
      </c>
      <c r="B8" s="28" t="s">
        <v>62</v>
      </c>
      <c r="C8" s="28" t="s">
        <v>63</v>
      </c>
      <c r="D8" s="28" t="s">
        <v>64</v>
      </c>
      <c r="E8" s="29" t="s">
        <v>65</v>
      </c>
    </row>
    <row r="9" spans="1:5" ht="26.25">
      <c r="A9" s="671" t="s">
        <v>350</v>
      </c>
      <c r="B9" s="672"/>
      <c r="C9" s="30"/>
      <c r="D9" s="31"/>
      <c r="E9" s="32"/>
    </row>
    <row r="10" spans="1:5" ht="26.25">
      <c r="A10" s="33"/>
      <c r="B10" s="34" t="s">
        <v>66</v>
      </c>
      <c r="C10" s="34" t="s">
        <v>67</v>
      </c>
      <c r="D10" s="35" t="s">
        <v>68</v>
      </c>
      <c r="E10" s="36" t="s">
        <v>69</v>
      </c>
    </row>
    <row r="11" spans="1:5" ht="26.25">
      <c r="A11" s="37"/>
      <c r="B11" s="34" t="s">
        <v>374</v>
      </c>
      <c r="C11" s="34" t="s">
        <v>669</v>
      </c>
      <c r="D11" s="35" t="s">
        <v>372</v>
      </c>
      <c r="E11" s="34" t="s">
        <v>540</v>
      </c>
    </row>
    <row r="12" spans="1:5">
      <c r="A12" s="38"/>
      <c r="B12" s="39"/>
      <c r="C12" s="39"/>
      <c r="D12" s="40"/>
      <c r="E12" s="41"/>
    </row>
    <row r="13" spans="1:5">
      <c r="A13" s="42"/>
      <c r="B13" s="41" t="s">
        <v>976</v>
      </c>
      <c r="C13" s="39" t="s">
        <v>1010</v>
      </c>
      <c r="D13" s="43" t="s">
        <v>979</v>
      </c>
      <c r="E13" s="41" t="s">
        <v>1002</v>
      </c>
    </row>
    <row r="14" spans="1:5">
      <c r="A14" s="42"/>
      <c r="B14" s="41" t="s">
        <v>977</v>
      </c>
      <c r="C14" s="41" t="s">
        <v>972</v>
      </c>
      <c r="D14" s="43" t="s">
        <v>980</v>
      </c>
      <c r="E14" s="41" t="s">
        <v>1001</v>
      </c>
    </row>
    <row r="15" spans="1:5">
      <c r="A15" s="42"/>
      <c r="B15" s="41" t="s">
        <v>978</v>
      </c>
      <c r="C15" s="41" t="s">
        <v>1011</v>
      </c>
      <c r="D15" s="41" t="s">
        <v>982</v>
      </c>
      <c r="E15" s="41" t="s">
        <v>1014</v>
      </c>
    </row>
    <row r="16" spans="1:5">
      <c r="A16" s="42"/>
      <c r="B16" s="44" t="s">
        <v>390</v>
      </c>
      <c r="C16" s="41" t="s">
        <v>1012</v>
      </c>
      <c r="D16" s="41" t="s">
        <v>981</v>
      </c>
      <c r="E16" s="41" t="s">
        <v>1013</v>
      </c>
    </row>
    <row r="17" spans="1:5">
      <c r="A17" s="42"/>
      <c r="B17" s="44"/>
      <c r="C17" s="41" t="s">
        <v>973</v>
      </c>
      <c r="D17" s="46" t="s">
        <v>390</v>
      </c>
      <c r="E17" s="45" t="s">
        <v>984</v>
      </c>
    </row>
    <row r="18" spans="1:5">
      <c r="A18" s="42"/>
      <c r="B18" s="48"/>
      <c r="C18" s="41" t="s">
        <v>974</v>
      </c>
      <c r="D18" s="48"/>
      <c r="E18" s="39"/>
    </row>
    <row r="19" spans="1:5">
      <c r="A19" s="42"/>
      <c r="B19" s="48"/>
      <c r="C19" s="41" t="s">
        <v>975</v>
      </c>
      <c r="D19" s="48"/>
      <c r="E19" s="39" t="s">
        <v>390</v>
      </c>
    </row>
    <row r="20" spans="1:5" ht="26.25" thickBot="1">
      <c r="A20" s="50"/>
      <c r="B20" s="51"/>
      <c r="C20" s="41"/>
      <c r="D20" s="51"/>
      <c r="E20" s="41"/>
    </row>
    <row r="21" spans="1:5" ht="27" thickBot="1">
      <c r="A21" s="671" t="s">
        <v>351</v>
      </c>
      <c r="B21" s="672"/>
      <c r="C21" s="30"/>
      <c r="D21" s="30"/>
      <c r="E21" s="52"/>
    </row>
    <row r="22" spans="1:5" ht="27" thickBot="1">
      <c r="A22" s="28" t="s">
        <v>61</v>
      </c>
      <c r="B22" s="28" t="s">
        <v>62</v>
      </c>
      <c r="C22" s="28" t="s">
        <v>63</v>
      </c>
      <c r="D22" s="28" t="s">
        <v>64</v>
      </c>
      <c r="E22" s="28" t="s">
        <v>65</v>
      </c>
    </row>
    <row r="23" spans="1:5" ht="26.25">
      <c r="A23" s="35" t="s">
        <v>70</v>
      </c>
      <c r="B23" s="53" t="s">
        <v>373</v>
      </c>
      <c r="C23" s="53" t="s">
        <v>71</v>
      </c>
      <c r="D23" s="54" t="s">
        <v>68</v>
      </c>
      <c r="E23" s="55" t="s">
        <v>69</v>
      </c>
    </row>
    <row r="24" spans="1:5" ht="26.25">
      <c r="A24" s="35" t="s">
        <v>541</v>
      </c>
      <c r="B24" s="37" t="s">
        <v>374</v>
      </c>
      <c r="C24" s="37" t="s">
        <v>542</v>
      </c>
      <c r="D24" s="34" t="s">
        <v>372</v>
      </c>
      <c r="E24" s="55" t="s">
        <v>540</v>
      </c>
    </row>
    <row r="25" spans="1:5" ht="26.25">
      <c r="A25" s="56"/>
      <c r="B25" s="57"/>
      <c r="C25" s="50"/>
      <c r="D25" s="39"/>
      <c r="E25" s="58"/>
    </row>
    <row r="26" spans="1:5">
      <c r="A26" s="43" t="s">
        <v>1022</v>
      </c>
      <c r="B26" s="57" t="s">
        <v>988</v>
      </c>
      <c r="C26" s="50" t="s">
        <v>1018</v>
      </c>
      <c r="D26" s="41" t="s">
        <v>998</v>
      </c>
      <c r="E26" s="86" t="s">
        <v>1015</v>
      </c>
    </row>
    <row r="27" spans="1:5">
      <c r="A27" s="43" t="s">
        <v>985</v>
      </c>
      <c r="B27" s="60" t="s">
        <v>989</v>
      </c>
      <c r="C27" s="39" t="s">
        <v>1019</v>
      </c>
      <c r="D27" s="41" t="s">
        <v>999</v>
      </c>
      <c r="E27" s="59" t="s">
        <v>983</v>
      </c>
    </row>
    <row r="28" spans="1:5">
      <c r="A28" s="43" t="s">
        <v>1023</v>
      </c>
      <c r="B28" s="41" t="s">
        <v>990</v>
      </c>
      <c r="C28" s="50" t="s">
        <v>1020</v>
      </c>
      <c r="D28" s="41" t="s">
        <v>1000</v>
      </c>
      <c r="E28" s="86" t="s">
        <v>1016</v>
      </c>
    </row>
    <row r="29" spans="1:5">
      <c r="A29" s="43" t="s">
        <v>986</v>
      </c>
      <c r="B29" s="41"/>
      <c r="C29" s="50" t="s">
        <v>1021</v>
      </c>
      <c r="D29" s="44"/>
      <c r="E29" s="39" t="s">
        <v>1017</v>
      </c>
    </row>
    <row r="30" spans="1:5">
      <c r="A30" s="38" t="s">
        <v>987</v>
      </c>
      <c r="B30" s="62" t="s">
        <v>996</v>
      </c>
      <c r="C30" s="62" t="s">
        <v>993</v>
      </c>
      <c r="D30" s="44"/>
      <c r="E30" s="45" t="s">
        <v>984</v>
      </c>
    </row>
    <row r="31" spans="1:5" ht="26.25">
      <c r="A31" s="64"/>
      <c r="B31" s="62" t="s">
        <v>997</v>
      </c>
      <c r="C31" s="49"/>
      <c r="D31" s="44"/>
      <c r="E31" s="45" t="s">
        <v>390</v>
      </c>
    </row>
    <row r="32" spans="1:5" ht="26.25">
      <c r="A32" s="354" t="s">
        <v>992</v>
      </c>
      <c r="B32" s="41"/>
      <c r="C32" s="355" t="s">
        <v>994</v>
      </c>
      <c r="D32" s="44"/>
      <c r="E32" s="41"/>
    </row>
    <row r="33" spans="1:5" ht="26.25" thickBot="1">
      <c r="A33" s="125" t="s">
        <v>991</v>
      </c>
      <c r="B33" s="126"/>
      <c r="C33" s="127" t="s">
        <v>995</v>
      </c>
      <c r="D33" s="128"/>
      <c r="E33" s="126"/>
    </row>
    <row r="34" spans="1:5" ht="27.75" thickTop="1" thickBot="1">
      <c r="A34" s="671" t="s">
        <v>352</v>
      </c>
      <c r="B34" s="672"/>
      <c r="C34" s="124"/>
      <c r="D34" s="124"/>
      <c r="E34" s="124"/>
    </row>
    <row r="35" spans="1:5" ht="27" thickBot="1">
      <c r="A35" s="28" t="s">
        <v>61</v>
      </c>
      <c r="B35" s="28" t="s">
        <v>62</v>
      </c>
      <c r="C35" s="28" t="s">
        <v>63</v>
      </c>
      <c r="D35" s="28" t="s">
        <v>64</v>
      </c>
      <c r="E35" s="28" t="s">
        <v>65</v>
      </c>
    </row>
    <row r="36" spans="1:5" ht="26.25">
      <c r="A36" s="34" t="s">
        <v>70</v>
      </c>
      <c r="B36" s="33"/>
      <c r="C36" s="34" t="s">
        <v>376</v>
      </c>
      <c r="D36" s="34" t="s">
        <v>72</v>
      </c>
      <c r="E36" s="34" t="s">
        <v>69</v>
      </c>
    </row>
    <row r="37" spans="1:5" ht="26.25">
      <c r="A37" s="34" t="s">
        <v>543</v>
      </c>
      <c r="B37" s="65" t="s">
        <v>73</v>
      </c>
      <c r="C37" s="35" t="s">
        <v>1145</v>
      </c>
      <c r="D37" s="34" t="s">
        <v>375</v>
      </c>
      <c r="E37" s="34" t="s">
        <v>633</v>
      </c>
    </row>
    <row r="38" spans="1:5" ht="26.25">
      <c r="A38" s="66" t="s">
        <v>74</v>
      </c>
      <c r="B38" s="65"/>
      <c r="C38" s="40"/>
      <c r="D38" s="39"/>
      <c r="E38" s="66" t="s">
        <v>75</v>
      </c>
    </row>
    <row r="39" spans="1:5">
      <c r="A39" s="67" t="s">
        <v>1003</v>
      </c>
      <c r="B39" s="68"/>
      <c r="C39" s="358" t="s">
        <v>1006</v>
      </c>
      <c r="D39" s="358" t="s">
        <v>1024</v>
      </c>
      <c r="E39" s="356" t="s">
        <v>1026</v>
      </c>
    </row>
    <row r="40" spans="1:5">
      <c r="A40" s="67" t="s">
        <v>1031</v>
      </c>
      <c r="B40" s="42"/>
      <c r="C40" s="358" t="s">
        <v>1007</v>
      </c>
      <c r="D40" s="358" t="s">
        <v>1025</v>
      </c>
      <c r="E40" s="356" t="s">
        <v>1027</v>
      </c>
    </row>
    <row r="41" spans="1:5">
      <c r="A41" s="69" t="s">
        <v>1005</v>
      </c>
      <c r="B41" s="62"/>
      <c r="C41" s="358" t="s">
        <v>1008</v>
      </c>
      <c r="D41" s="41" t="s">
        <v>1000</v>
      </c>
      <c r="E41" s="356" t="s">
        <v>1028</v>
      </c>
    </row>
    <row r="42" spans="1:5">
      <c r="A42" s="43" t="s">
        <v>986</v>
      </c>
      <c r="B42" s="44"/>
      <c r="C42" s="359" t="s">
        <v>1009</v>
      </c>
      <c r="D42" s="44"/>
      <c r="E42" s="357" t="s">
        <v>1029</v>
      </c>
    </row>
    <row r="43" spans="1:5">
      <c r="A43" s="38" t="s">
        <v>987</v>
      </c>
      <c r="B43" s="62"/>
      <c r="C43" s="47"/>
      <c r="D43" s="44"/>
      <c r="E43" s="39" t="s">
        <v>984</v>
      </c>
    </row>
    <row r="44" spans="1:5">
      <c r="A44" s="131"/>
      <c r="B44" s="62"/>
      <c r="C44" s="131"/>
      <c r="D44" s="44"/>
      <c r="E44" s="39"/>
    </row>
    <row r="45" spans="1:5" ht="26.25">
      <c r="A45" s="64"/>
      <c r="B45" s="44"/>
      <c r="C45" s="64"/>
      <c r="D45" s="44"/>
      <c r="E45" s="49"/>
    </row>
    <row r="46" spans="1:5">
      <c r="A46" s="39"/>
      <c r="B46" s="70"/>
      <c r="C46" s="71"/>
      <c r="D46" s="72"/>
      <c r="E46" s="73"/>
    </row>
    <row r="47" spans="1:5" ht="26.25" thickBot="1">
      <c r="A47" s="39"/>
      <c r="B47" s="74"/>
      <c r="C47" s="75"/>
      <c r="D47" s="76"/>
      <c r="E47" s="77"/>
    </row>
    <row r="48" spans="1:5" ht="27" thickBot="1">
      <c r="A48" s="671" t="s">
        <v>353</v>
      </c>
      <c r="B48" s="672"/>
      <c r="C48" s="32"/>
      <c r="D48" s="32"/>
      <c r="E48" s="32"/>
    </row>
    <row r="49" spans="1:5" ht="27" thickBot="1">
      <c r="A49" s="29" t="s">
        <v>61</v>
      </c>
      <c r="B49" s="28" t="s">
        <v>62</v>
      </c>
      <c r="C49" s="28" t="s">
        <v>63</v>
      </c>
      <c r="D49" s="28" t="s">
        <v>64</v>
      </c>
      <c r="E49" s="28" t="s">
        <v>65</v>
      </c>
    </row>
    <row r="50" spans="1:5" ht="26.25">
      <c r="A50" s="54" t="s">
        <v>70</v>
      </c>
      <c r="B50" s="78" t="s">
        <v>76</v>
      </c>
      <c r="C50" s="37" t="s">
        <v>365</v>
      </c>
      <c r="D50" s="37" t="s">
        <v>377</v>
      </c>
      <c r="E50" s="37"/>
    </row>
    <row r="51" spans="1:5" ht="26.25">
      <c r="A51" s="34" t="s">
        <v>1038</v>
      </c>
      <c r="B51" s="65" t="s">
        <v>1037</v>
      </c>
      <c r="C51" s="79" t="s">
        <v>1155</v>
      </c>
      <c r="D51" s="37" t="s">
        <v>1044</v>
      </c>
      <c r="E51" s="37"/>
    </row>
    <row r="52" spans="1:5" ht="26.25">
      <c r="A52" s="66" t="s">
        <v>77</v>
      </c>
      <c r="B52" s="80"/>
      <c r="C52" s="81"/>
      <c r="D52" s="82"/>
      <c r="E52" s="37"/>
    </row>
    <row r="53" spans="1:5">
      <c r="A53" s="67" t="s">
        <v>1030</v>
      </c>
      <c r="B53" s="83" t="s">
        <v>1034</v>
      </c>
      <c r="C53" s="82" t="s">
        <v>1036</v>
      </c>
      <c r="D53" s="41" t="s">
        <v>1045</v>
      </c>
      <c r="E53" s="44"/>
    </row>
    <row r="54" spans="1:5">
      <c r="A54" s="67" t="s">
        <v>1004</v>
      </c>
      <c r="B54" s="80" t="s">
        <v>1035</v>
      </c>
      <c r="C54" s="84" t="s">
        <v>1039</v>
      </c>
      <c r="D54" s="85" t="s">
        <v>1046</v>
      </c>
      <c r="E54" s="44"/>
    </row>
    <row r="55" spans="1:5">
      <c r="A55" s="67" t="s">
        <v>1032</v>
      </c>
      <c r="B55" s="86" t="s">
        <v>978</v>
      </c>
      <c r="C55" s="82" t="s">
        <v>1040</v>
      </c>
      <c r="D55" s="85" t="s">
        <v>1047</v>
      </c>
      <c r="E55" s="44"/>
    </row>
    <row r="56" spans="1:5">
      <c r="A56" s="67" t="s">
        <v>1033</v>
      </c>
      <c r="B56" s="61"/>
      <c r="C56" s="50" t="s">
        <v>1043</v>
      </c>
      <c r="D56" s="85" t="s">
        <v>1048</v>
      </c>
      <c r="E56" s="88"/>
    </row>
    <row r="57" spans="1:5">
      <c r="A57" s="38" t="s">
        <v>987</v>
      </c>
      <c r="B57" s="62"/>
      <c r="C57" s="50" t="s">
        <v>1041</v>
      </c>
      <c r="D57" s="87"/>
      <c r="E57" s="88"/>
    </row>
    <row r="58" spans="1:5">
      <c r="A58" s="39"/>
      <c r="B58" s="68"/>
      <c r="C58" s="85" t="s">
        <v>1042</v>
      </c>
      <c r="D58" s="87"/>
      <c r="E58" s="89"/>
    </row>
    <row r="59" spans="1:5" ht="26.25">
      <c r="A59" s="49"/>
      <c r="B59" s="61"/>
      <c r="C59" s="64"/>
      <c r="D59" s="87"/>
      <c r="E59" s="44"/>
    </row>
    <row r="60" spans="1:5" ht="26.25">
      <c r="A60" s="39"/>
      <c r="B60" s="90"/>
      <c r="C60" s="71"/>
      <c r="D60" s="91"/>
      <c r="E60" s="92"/>
    </row>
    <row r="61" spans="1:5" ht="27" thickBot="1">
      <c r="A61" s="93"/>
      <c r="B61" s="74"/>
      <c r="C61" s="75"/>
      <c r="D61" s="94"/>
      <c r="E61" s="95"/>
    </row>
  </sheetData>
  <mergeCells count="10">
    <mergeCell ref="A2:E2"/>
    <mergeCell ref="A3:E3"/>
    <mergeCell ref="A4:E4"/>
    <mergeCell ref="A5:E5"/>
    <mergeCell ref="A6:XFD6"/>
    <mergeCell ref="A21:B21"/>
    <mergeCell ref="A34:B34"/>
    <mergeCell ref="A48:B48"/>
    <mergeCell ref="A9:B9"/>
    <mergeCell ref="A7:E7"/>
  </mergeCells>
  <conditionalFormatting sqref="E41">
    <cfRule type="duplicateValues" dxfId="6" priority="3"/>
  </conditionalFormatting>
  <conditionalFormatting sqref="D42:D44">
    <cfRule type="duplicateValues" dxfId="5" priority="4"/>
  </conditionalFormatting>
  <conditionalFormatting sqref="E20">
    <cfRule type="duplicateValues" dxfId="4" priority="5"/>
  </conditionalFormatting>
  <conditionalFormatting sqref="A33">
    <cfRule type="duplicateValues" dxfId="3" priority="6"/>
  </conditionalFormatting>
  <conditionalFormatting sqref="D57:D58">
    <cfRule type="duplicateValues" dxfId="2" priority="7"/>
  </conditionalFormatting>
  <conditionalFormatting sqref="E33">
    <cfRule type="duplicateValues" dxfId="1" priority="2"/>
  </conditionalFormatting>
  <conditionalFormatting sqref="E40">
    <cfRule type="duplicateValues" dxfId="0" priority="1"/>
  </conditionalFormatting>
  <printOptions horizontalCentered="1"/>
  <pageMargins left="0.23622047244094491" right="0.19685039370078741" top="0.15748031496062992" bottom="0.15748031496062992" header="0.31496062992125984" footer="0.31496062992125984"/>
  <pageSetup paperSize="9" scale="57" orientation="landscape" horizontalDpi="300" verticalDpi="300" r:id="rId1"/>
  <rowBreaks count="1" manualBreakCount="1">
    <brk id="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3" zoomScale="98" zoomScaleNormal="98" workbookViewId="0">
      <selection activeCell="V19" sqref="V19"/>
    </sheetView>
  </sheetViews>
  <sheetFormatPr defaultRowHeight="1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opLeftCell="A100" workbookViewId="0">
      <selection activeCell="I100" sqref="I100"/>
    </sheetView>
  </sheetViews>
  <sheetFormatPr defaultColWidth="9" defaultRowHeight="15"/>
  <cols>
    <col min="1" max="1" width="41.85546875" style="512" customWidth="1"/>
    <col min="2" max="2" width="2.7109375" style="512" customWidth="1"/>
    <col min="3" max="3" width="41.85546875" style="512" customWidth="1"/>
    <col min="4" max="4" width="2.7109375" style="512" customWidth="1"/>
    <col min="5" max="5" width="41.85546875" style="512" customWidth="1"/>
    <col min="6" max="6" width="2.7109375" style="512" customWidth="1"/>
    <col min="7" max="7" width="41.85546875" style="512" customWidth="1"/>
    <col min="8" max="8" width="2.42578125" style="512" customWidth="1"/>
    <col min="9" max="16384" width="9" style="512"/>
  </cols>
  <sheetData>
    <row r="1" spans="1:7" ht="15.75" thickBot="1"/>
    <row r="2" spans="1:7" ht="15.75" thickTop="1">
      <c r="A2" s="513"/>
      <c r="C2" s="513"/>
      <c r="E2" s="513"/>
      <c r="G2" s="513"/>
    </row>
    <row r="3" spans="1:7" s="517" customFormat="1" ht="39.950000000000003" customHeight="1">
      <c r="A3" s="514" t="str">
        <f>[1]เรือนนอนยาว!C45</f>
        <v>อรกช ไมตรี</v>
      </c>
      <c r="B3" s="515"/>
      <c r="C3" s="514" t="str">
        <f>[1]เรือนนอนยาว!C46</f>
        <v>ศรินทร์ลักษณ์ ศิริ</v>
      </c>
      <c r="D3" s="516"/>
      <c r="E3" s="514" t="str">
        <f>[1]เรือนนอนยาว!C47</f>
        <v>สุลาวัลย์ มันทะลา</v>
      </c>
      <c r="F3" s="516"/>
      <c r="G3" s="514" t="str">
        <f>[1]เรือนนอนยาว!C48</f>
        <v>ณิชกุล เรืองภูงา</v>
      </c>
    </row>
    <row r="4" spans="1:7" s="517" customFormat="1" ht="20.25">
      <c r="A4" s="518" t="s">
        <v>1218</v>
      </c>
      <c r="B4" s="519"/>
      <c r="C4" s="518" t="s">
        <v>1218</v>
      </c>
      <c r="E4" s="518" t="s">
        <v>1218</v>
      </c>
      <c r="G4" s="518" t="s">
        <v>1218</v>
      </c>
    </row>
    <row r="5" spans="1:7" s="517" customFormat="1" ht="25.5" customHeight="1">
      <c r="A5" s="520" t="s">
        <v>1230</v>
      </c>
      <c r="B5" s="521"/>
      <c r="C5" s="520" t="s">
        <v>1232</v>
      </c>
      <c r="D5" s="521"/>
      <c r="E5" s="520" t="s">
        <v>1233</v>
      </c>
      <c r="F5" s="521"/>
      <c r="G5" s="520" t="s">
        <v>1234</v>
      </c>
    </row>
    <row r="6" spans="1:7" ht="26.25" thickBot="1">
      <c r="A6" s="522" t="s">
        <v>1231</v>
      </c>
      <c r="C6" s="522" t="s">
        <v>1231</v>
      </c>
      <c r="E6" s="522" t="s">
        <v>1231</v>
      </c>
      <c r="G6" s="522" t="s">
        <v>1231</v>
      </c>
    </row>
    <row r="7" spans="1:7" ht="16.5" thickTop="1" thickBot="1"/>
    <row r="8" spans="1:7" ht="15.75" thickTop="1">
      <c r="A8" s="513"/>
      <c r="C8" s="513"/>
      <c r="E8" s="513"/>
      <c r="G8" s="513"/>
    </row>
    <row r="9" spans="1:7" ht="39.950000000000003" customHeight="1">
      <c r="A9" s="514" t="str">
        <f>[1]เรือนนอนยาว!C49</f>
        <v>ศิริกานต์ จาวะลา</v>
      </c>
      <c r="B9" s="515"/>
      <c r="C9" s="514" t="str">
        <f>[1]เรือนนอนยาว!C50</f>
        <v>ลัลน์ปวีณ์ ชูชาติเจริญพร</v>
      </c>
      <c r="D9" s="516"/>
      <c r="E9" s="514" t="str">
        <f>[1]เรือนนอนยาว!C51</f>
        <v>สุวิภา ตรีสุนทรรัตน์</v>
      </c>
      <c r="F9" s="516"/>
      <c r="G9" s="514" t="str">
        <f>[1]เรือนนอนยาว!C52</f>
        <v>สัมมาวดี สันตยารมณ์</v>
      </c>
    </row>
    <row r="10" spans="1:7" ht="20.25">
      <c r="A10" s="518" t="s">
        <v>1218</v>
      </c>
      <c r="B10" s="519"/>
      <c r="C10" s="518" t="s">
        <v>1218</v>
      </c>
      <c r="D10" s="517"/>
      <c r="E10" s="518" t="s">
        <v>1218</v>
      </c>
      <c r="F10" s="517"/>
      <c r="G10" s="518" t="s">
        <v>1218</v>
      </c>
    </row>
    <row r="11" spans="1:7" ht="25.5">
      <c r="A11" s="520" t="s">
        <v>1235</v>
      </c>
      <c r="B11" s="521"/>
      <c r="C11" s="520" t="s">
        <v>1236</v>
      </c>
      <c r="D11" s="521"/>
      <c r="E11" s="520" t="s">
        <v>1237</v>
      </c>
      <c r="F11" s="521"/>
      <c r="G11" s="520" t="s">
        <v>1238</v>
      </c>
    </row>
    <row r="12" spans="1:7" ht="26.25" thickBot="1">
      <c r="A12" s="522" t="s">
        <v>1231</v>
      </c>
      <c r="C12" s="522" t="s">
        <v>1231</v>
      </c>
      <c r="E12" s="522" t="s">
        <v>1231</v>
      </c>
      <c r="G12" s="522" t="s">
        <v>1231</v>
      </c>
    </row>
    <row r="13" spans="1:7" ht="16.5" thickTop="1" thickBot="1"/>
    <row r="14" spans="1:7" ht="15.75" thickTop="1">
      <c r="A14" s="513"/>
      <c r="C14" s="513"/>
      <c r="E14" s="513"/>
      <c r="G14" s="513"/>
    </row>
    <row r="15" spans="1:7" ht="39.950000000000003" customHeight="1">
      <c r="A15" s="514" t="str">
        <f>[1]เรือนนอนยาว!C53</f>
        <v>คริสติยา เจียรวัติวงศ์</v>
      </c>
      <c r="B15" s="515"/>
      <c r="C15" s="514" t="str">
        <f>[1]เรือนนอนยาว!C54</f>
        <v>วริศา ธีระสุต</v>
      </c>
      <c r="D15" s="516"/>
      <c r="E15" s="514" t="str">
        <f>[1]เรือนนอนยาว!C55</f>
        <v>สุริยาพร แสนสุริวงศ์</v>
      </c>
      <c r="F15" s="516"/>
      <c r="G15" s="514" t="str">
        <f>[1]เรือนนอนยาว!C56</f>
        <v>สรวีย์ พิชยฐิติพร</v>
      </c>
    </row>
    <row r="16" spans="1:7" ht="20.25">
      <c r="A16" s="518" t="s">
        <v>1218</v>
      </c>
      <c r="B16" s="519"/>
      <c r="C16" s="518" t="s">
        <v>1218</v>
      </c>
      <c r="D16" s="517"/>
      <c r="E16" s="518" t="s">
        <v>1218</v>
      </c>
      <c r="F16" s="517"/>
      <c r="G16" s="518" t="s">
        <v>1218</v>
      </c>
    </row>
    <row r="17" spans="1:7" ht="25.5">
      <c r="A17" s="520" t="s">
        <v>1307</v>
      </c>
      <c r="B17" s="521"/>
      <c r="C17" s="520" t="s">
        <v>1308</v>
      </c>
      <c r="D17" s="521"/>
      <c r="E17" s="520" t="s">
        <v>1309</v>
      </c>
      <c r="F17" s="521"/>
      <c r="G17" s="520" t="s">
        <v>1310</v>
      </c>
    </row>
    <row r="18" spans="1:7" ht="26.25" thickBot="1">
      <c r="A18" s="522" t="s">
        <v>1231</v>
      </c>
      <c r="C18" s="522" t="s">
        <v>1231</v>
      </c>
      <c r="E18" s="522" t="s">
        <v>1231</v>
      </c>
      <c r="G18" s="522" t="s">
        <v>1231</v>
      </c>
    </row>
    <row r="19" spans="1:7" ht="16.5" thickTop="1" thickBot="1"/>
    <row r="20" spans="1:7" ht="15.75" thickTop="1">
      <c r="A20" s="513"/>
      <c r="C20" s="513"/>
      <c r="E20" s="513"/>
      <c r="G20" s="513"/>
    </row>
    <row r="21" spans="1:7" ht="39.950000000000003" customHeight="1">
      <c r="A21" s="514" t="str">
        <f>[1]เรือนนอนยาว!C57</f>
        <v>สุวรรณา จำแนกวงษ์</v>
      </c>
      <c r="B21" s="515"/>
      <c r="C21" s="514" t="str">
        <f>[1]เรือนนอนยาว!C58</f>
        <v>ณัฐชญา แดนโพธิ์</v>
      </c>
      <c r="D21" s="516"/>
      <c r="E21" s="514" t="str">
        <f>[1]เรือนนอนยาว!C59</f>
        <v>โมนา สุราช</v>
      </c>
      <c r="F21" s="516"/>
      <c r="G21" s="514" t="str">
        <f>[1]เรือนนอนยาว!C60</f>
        <v>สุวิมล คุณธรรมสกุล</v>
      </c>
    </row>
    <row r="22" spans="1:7" ht="20.25">
      <c r="A22" s="518" t="s">
        <v>1218</v>
      </c>
      <c r="B22" s="519"/>
      <c r="C22" s="518" t="s">
        <v>1218</v>
      </c>
      <c r="D22" s="517"/>
      <c r="E22" s="518" t="s">
        <v>1218</v>
      </c>
      <c r="F22" s="517"/>
      <c r="G22" s="518" t="s">
        <v>1218</v>
      </c>
    </row>
    <row r="23" spans="1:7" ht="20.25">
      <c r="A23" s="520" t="s">
        <v>1311</v>
      </c>
      <c r="B23" s="521"/>
      <c r="C23" s="520" t="s">
        <v>1312</v>
      </c>
      <c r="D23" s="521"/>
      <c r="E23" s="520" t="s">
        <v>1313</v>
      </c>
      <c r="F23" s="521"/>
      <c r="G23" s="520" t="s">
        <v>1314</v>
      </c>
    </row>
    <row r="24" spans="1:7" ht="26.25" thickBot="1">
      <c r="A24" s="522" t="s">
        <v>1231</v>
      </c>
      <c r="C24" s="522" t="s">
        <v>1231</v>
      </c>
      <c r="E24" s="522" t="s">
        <v>1231</v>
      </c>
      <c r="G24" s="522" t="s">
        <v>1231</v>
      </c>
    </row>
    <row r="25" spans="1:7" ht="16.5" thickTop="1" thickBot="1"/>
    <row r="26" spans="1:7" ht="15.75" thickTop="1">
      <c r="A26" s="513"/>
      <c r="C26" s="513"/>
      <c r="E26" s="513"/>
      <c r="G26" s="513"/>
    </row>
    <row r="27" spans="1:7" ht="39.950000000000003" customHeight="1">
      <c r="A27" s="514" t="str">
        <f>[1]เรือนนอนยาว!C61</f>
        <v>พุฒิพร บ่างสมบูรณ์</v>
      </c>
      <c r="B27" s="515"/>
      <c r="C27" s="514" t="str">
        <f>[1]เรือนนอนยาว!C62</f>
        <v>ชลนภา เหลืองรังษี</v>
      </c>
      <c r="D27" s="516"/>
      <c r="E27" s="514" t="str">
        <f>[1]เรือนนอนยาว!C63</f>
        <v>ศรนันท์ แก้วอนุ</v>
      </c>
      <c r="F27" s="516"/>
      <c r="G27" s="514" t="str">
        <f>[1]เรือนนอนยาว!C64</f>
        <v>เจนจิรา มะอินทร์</v>
      </c>
    </row>
    <row r="28" spans="1:7" ht="20.25">
      <c r="A28" s="518" t="s">
        <v>1218</v>
      </c>
      <c r="B28" s="519"/>
      <c r="C28" s="518" t="s">
        <v>1218</v>
      </c>
      <c r="D28" s="517"/>
      <c r="E28" s="518" t="s">
        <v>1218</v>
      </c>
      <c r="F28" s="517"/>
      <c r="G28" s="518" t="s">
        <v>1218</v>
      </c>
    </row>
    <row r="29" spans="1:7" ht="20.25">
      <c r="A29" s="520" t="s">
        <v>1315</v>
      </c>
      <c r="B29" s="521"/>
      <c r="C29" s="520" t="s">
        <v>1316</v>
      </c>
      <c r="D29" s="521"/>
      <c r="E29" s="520" t="s">
        <v>1317</v>
      </c>
      <c r="F29" s="521"/>
      <c r="G29" s="520" t="s">
        <v>1318</v>
      </c>
    </row>
    <row r="30" spans="1:7" ht="26.25" thickBot="1">
      <c r="A30" s="522" t="s">
        <v>1231</v>
      </c>
      <c r="C30" s="522" t="s">
        <v>1231</v>
      </c>
      <c r="E30" s="522" t="s">
        <v>1231</v>
      </c>
      <c r="G30" s="522" t="s">
        <v>1231</v>
      </c>
    </row>
    <row r="31" spans="1:7" ht="16.5" thickTop="1" thickBot="1"/>
    <row r="32" spans="1:7" ht="15.75" thickTop="1">
      <c r="A32" s="513"/>
      <c r="C32" s="513"/>
      <c r="E32" s="513"/>
      <c r="G32" s="513"/>
    </row>
    <row r="33" spans="1:7" ht="39.950000000000003" customHeight="1">
      <c r="A33" s="514" t="str">
        <f>[1]เรือนนอนยาว!C19</f>
        <v>ณพวัฒน์ โชชัยพันธวงค์</v>
      </c>
      <c r="B33" s="515"/>
      <c r="C33" s="514" t="str">
        <f>[1]เรือนนอนยาว!C20</f>
        <v>ประพันธ์ ลี้กุล</v>
      </c>
      <c r="D33" s="516"/>
      <c r="E33" s="514" t="str">
        <f>[1]เรือนนอนยาว!C21</f>
        <v>ณัฐจักริน บุญศิริ</v>
      </c>
      <c r="F33" s="516"/>
      <c r="G33" s="514" t="str">
        <f>[1]เรือนนอนยาว!C22</f>
        <v>ชัชวาล บางสินธุ</v>
      </c>
    </row>
    <row r="34" spans="1:7" ht="20.25">
      <c r="A34" s="518" t="s">
        <v>1218</v>
      </c>
      <c r="B34" s="519"/>
      <c r="C34" s="518" t="s">
        <v>1218</v>
      </c>
      <c r="D34" s="517"/>
      <c r="E34" s="518" t="s">
        <v>1218</v>
      </c>
      <c r="F34" s="517"/>
      <c r="G34" s="518" t="s">
        <v>1218</v>
      </c>
    </row>
    <row r="35" spans="1:7" ht="25.5">
      <c r="A35" s="520" t="s">
        <v>1319</v>
      </c>
      <c r="B35" s="521"/>
      <c r="C35" s="520" t="s">
        <v>1320</v>
      </c>
      <c r="D35" s="521"/>
      <c r="E35" s="520" t="s">
        <v>1321</v>
      </c>
      <c r="F35" s="521"/>
      <c r="G35" s="520" t="s">
        <v>1322</v>
      </c>
    </row>
    <row r="36" spans="1:7" ht="26.25" thickBot="1">
      <c r="A36" s="522" t="s">
        <v>1323</v>
      </c>
      <c r="C36" s="522" t="s">
        <v>1323</v>
      </c>
      <c r="E36" s="522" t="s">
        <v>1323</v>
      </c>
      <c r="G36" s="522" t="s">
        <v>1323</v>
      </c>
    </row>
    <row r="37" spans="1:7" ht="16.5" thickTop="1" thickBot="1"/>
    <row r="38" spans="1:7" ht="15.75" thickTop="1">
      <c r="A38" s="513"/>
      <c r="C38" s="513"/>
      <c r="E38" s="513"/>
      <c r="G38" s="513"/>
    </row>
    <row r="39" spans="1:7" ht="39.950000000000003" customHeight="1">
      <c r="A39" s="537" t="str">
        <f>[1]เรือนนอนยาว!C23</f>
        <v>ณัฐชนน โรจน์วัลลี</v>
      </c>
      <c r="B39" s="515"/>
      <c r="C39" s="537" t="str">
        <f>[1]เรือนนอนยาว!C24</f>
        <v>จิราวุฒิ จิตจักร</v>
      </c>
      <c r="D39" s="516"/>
      <c r="E39" s="537" t="str">
        <f>[1]เรือนนอนยาว!C25</f>
        <v>ธนวัฒน์ มงคลนิตย์</v>
      </c>
      <c r="F39" s="516"/>
      <c r="G39" s="537" t="str">
        <f>[1]เรือนนอนยาว!C26</f>
        <v>ธนพจน์ ทรัพย์ยอดแก้ว</v>
      </c>
    </row>
    <row r="40" spans="1:7" ht="20.25">
      <c r="A40" s="518" t="s">
        <v>1218</v>
      </c>
      <c r="B40" s="519"/>
      <c r="C40" s="518" t="s">
        <v>1218</v>
      </c>
      <c r="D40" s="517"/>
      <c r="E40" s="518" t="s">
        <v>1218</v>
      </c>
      <c r="F40" s="517"/>
      <c r="G40" s="518" t="s">
        <v>1218</v>
      </c>
    </row>
    <row r="41" spans="1:7" ht="25.5">
      <c r="A41" s="520" t="s">
        <v>1324</v>
      </c>
      <c r="B41" s="521"/>
      <c r="C41" s="520" t="s">
        <v>1325</v>
      </c>
      <c r="D41" s="521"/>
      <c r="E41" s="520" t="s">
        <v>1236</v>
      </c>
      <c r="F41" s="521"/>
      <c r="G41" s="520" t="s">
        <v>1326</v>
      </c>
    </row>
    <row r="42" spans="1:7" ht="26.25" thickBot="1">
      <c r="A42" s="522" t="s">
        <v>1323</v>
      </c>
      <c r="C42" s="522" t="s">
        <v>1323</v>
      </c>
      <c r="E42" s="522" t="s">
        <v>1323</v>
      </c>
      <c r="G42" s="522" t="s">
        <v>1323</v>
      </c>
    </row>
    <row r="43" spans="1:7" ht="16.5" thickTop="1" thickBot="1"/>
    <row r="44" spans="1:7" ht="15.75" thickTop="1">
      <c r="A44" s="513"/>
      <c r="C44" s="513"/>
      <c r="E44" s="513"/>
      <c r="G44" s="513"/>
    </row>
    <row r="45" spans="1:7" ht="39.950000000000003" customHeight="1">
      <c r="A45" s="537" t="str">
        <f>[1]เรือนนอนยาว!C27</f>
        <v>ภาสกร ระเบียบโอษฐ</v>
      </c>
      <c r="B45" s="515"/>
      <c r="C45" s="537" t="str">
        <f>[1]เรือนนอนยาว!C28</f>
        <v>ธนาดุลย์ ก่อเกิดสันติสุข</v>
      </c>
      <c r="D45" s="516"/>
      <c r="E45" s="537" t="str">
        <f>[1]เรือนนอนยาว!C29</f>
        <v>ณัฐภัทร แซ่เบ๊</v>
      </c>
      <c r="F45" s="516"/>
      <c r="G45" s="537" t="str">
        <f>[1]เรือนนอนยาว!C30</f>
        <v>วราสิทธิ์ วัฒนาภา</v>
      </c>
    </row>
    <row r="46" spans="1:7" ht="20.25">
      <c r="A46" s="518" t="s">
        <v>1218</v>
      </c>
      <c r="B46" s="519"/>
      <c r="C46" s="518" t="s">
        <v>1218</v>
      </c>
      <c r="D46" s="517"/>
      <c r="E46" s="518" t="s">
        <v>1218</v>
      </c>
      <c r="F46" s="517"/>
      <c r="G46" s="518" t="s">
        <v>1218</v>
      </c>
    </row>
    <row r="47" spans="1:7" ht="25.5">
      <c r="A47" s="520" t="s">
        <v>1327</v>
      </c>
      <c r="B47" s="521"/>
      <c r="C47" s="520" t="s">
        <v>1328</v>
      </c>
      <c r="D47" s="521"/>
      <c r="E47" s="520" t="s">
        <v>1329</v>
      </c>
      <c r="F47" s="521"/>
      <c r="G47" s="520" t="s">
        <v>1330</v>
      </c>
    </row>
    <row r="48" spans="1:7" ht="26.25" thickBot="1">
      <c r="A48" s="522" t="s">
        <v>1323</v>
      </c>
      <c r="C48" s="522" t="s">
        <v>1323</v>
      </c>
      <c r="E48" s="522" t="s">
        <v>1323</v>
      </c>
      <c r="G48" s="522" t="s">
        <v>1323</v>
      </c>
    </row>
    <row r="49" spans="1:7" ht="16.5" thickTop="1" thickBot="1"/>
    <row r="50" spans="1:7" ht="15.75" thickTop="1">
      <c r="A50" s="513"/>
      <c r="C50" s="513"/>
      <c r="E50" s="513"/>
      <c r="G50" s="513"/>
    </row>
    <row r="51" spans="1:7" ht="39.950000000000003" customHeight="1">
      <c r="A51" s="514" t="str">
        <f>[1]เรือนนอนยาว!C31</f>
        <v xml:space="preserve">ศุภฤกษ์ กัลปพงศ์ </v>
      </c>
      <c r="B51" s="515"/>
      <c r="C51" s="514" t="str">
        <f>[1]เรือนนอนยาว!C32</f>
        <v>วัชร เดโชพลชัย</v>
      </c>
      <c r="D51" s="516"/>
      <c r="E51" s="514" t="str">
        <f>[1]เรือนนอนยาว!C33</f>
        <v>ปิยังกูร บุญศิริ</v>
      </c>
      <c r="F51" s="516"/>
      <c r="G51" s="514" t="str">
        <f>[1]บ้านริมน้ำน่าน!B14</f>
        <v>อิบตีฮัจ วาแต</v>
      </c>
    </row>
    <row r="52" spans="1:7" ht="20.25">
      <c r="A52" s="518" t="s">
        <v>1218</v>
      </c>
      <c r="B52" s="519"/>
      <c r="C52" s="518" t="s">
        <v>1218</v>
      </c>
      <c r="D52" s="517"/>
      <c r="E52" s="518" t="s">
        <v>1218</v>
      </c>
      <c r="F52" s="517"/>
      <c r="G52" s="518" t="s">
        <v>1218</v>
      </c>
    </row>
    <row r="53" spans="1:7" ht="25.5">
      <c r="A53" s="520" t="s">
        <v>1331</v>
      </c>
      <c r="B53" s="521"/>
      <c r="C53" s="520" t="s">
        <v>1332</v>
      </c>
      <c r="D53" s="521"/>
      <c r="E53" s="520" t="s">
        <v>1333</v>
      </c>
      <c r="F53" s="521"/>
      <c r="G53" s="520" t="s">
        <v>1334</v>
      </c>
    </row>
    <row r="54" spans="1:7" ht="26.25" thickBot="1">
      <c r="A54" s="522" t="s">
        <v>1323</v>
      </c>
      <c r="C54" s="522" t="s">
        <v>1323</v>
      </c>
      <c r="E54" s="522" t="s">
        <v>1323</v>
      </c>
      <c r="G54" s="522" t="s">
        <v>1335</v>
      </c>
    </row>
    <row r="55" spans="1:7" ht="16.5" thickTop="1" thickBot="1"/>
    <row r="56" spans="1:7" ht="15.75" thickTop="1">
      <c r="A56" s="513"/>
      <c r="C56" s="513"/>
      <c r="E56" s="513"/>
      <c r="G56" s="513"/>
    </row>
    <row r="57" spans="1:7" ht="39.950000000000003" customHeight="1">
      <c r="A57" s="537" t="str">
        <f>[1]บ้านริมน้ำน่าน!B15</f>
        <v>ธมนวรรณ อั๋นประเสริฐ</v>
      </c>
      <c r="B57" s="515"/>
      <c r="C57" s="537" t="str">
        <f>[1]บ้านริมน้ำน่าน!B16</f>
        <v>รัตนภรณ์ ศรีประเสริฐ</v>
      </c>
      <c r="D57" s="516"/>
      <c r="E57" s="514" t="str">
        <f>[1]บ้านริมน้ำน่าน!B22</f>
        <v>นาซีบะห์ ยือโร๊ะ</v>
      </c>
      <c r="F57" s="516"/>
      <c r="G57" s="514" t="str">
        <f>[1]บ้านริมน้ำน่าน!B23</f>
        <v>ลือสาย พนมพิบูล</v>
      </c>
    </row>
    <row r="58" spans="1:7" ht="20.25">
      <c r="A58" s="518" t="s">
        <v>1218</v>
      </c>
      <c r="B58" s="519"/>
      <c r="C58" s="518" t="s">
        <v>1218</v>
      </c>
      <c r="D58" s="517"/>
      <c r="E58" s="518" t="s">
        <v>1218</v>
      </c>
      <c r="F58" s="517"/>
      <c r="G58" s="518" t="s">
        <v>1218</v>
      </c>
    </row>
    <row r="59" spans="1:7" ht="25.5">
      <c r="A59" s="520" t="s">
        <v>1336</v>
      </c>
      <c r="B59" s="521"/>
      <c r="C59" s="520" t="s">
        <v>1337</v>
      </c>
      <c r="D59" s="521"/>
      <c r="E59" s="520" t="s">
        <v>1338</v>
      </c>
      <c r="F59" s="521"/>
      <c r="G59" s="520" t="s">
        <v>1339</v>
      </c>
    </row>
    <row r="60" spans="1:7" ht="26.25" thickBot="1">
      <c r="A60" s="522" t="s">
        <v>1335</v>
      </c>
      <c r="C60" s="522" t="s">
        <v>1335</v>
      </c>
      <c r="E60" s="522" t="s">
        <v>1340</v>
      </c>
      <c r="G60" s="522" t="s">
        <v>1340</v>
      </c>
    </row>
    <row r="61" spans="1:7" ht="16.5" thickTop="1" thickBot="1"/>
    <row r="62" spans="1:7" ht="15.75" thickTop="1">
      <c r="A62" s="513"/>
      <c r="C62" s="513"/>
      <c r="E62" s="513"/>
      <c r="G62" s="513"/>
    </row>
    <row r="63" spans="1:7" ht="39.950000000000003" customHeight="1">
      <c r="A63" s="537" t="str">
        <f>[1]บ้านริมน้ำน่าน!B24</f>
        <v>ณัฐชา รุ่งเรือง</v>
      </c>
      <c r="B63" s="515"/>
      <c r="C63" s="537" t="str">
        <f>[1]บ้านริมน้ำน่าน!B30</f>
        <v>เหมวดี โภคสวัสดิ์</v>
      </c>
      <c r="D63" s="516"/>
      <c r="E63" s="537" t="str">
        <f>[1]บ้านริมน้ำน่าน!B31</f>
        <v>ปภัสรินทร์ อนันต์ศิระบวร</v>
      </c>
      <c r="F63" s="516"/>
      <c r="G63" s="514" t="str">
        <f>[1]บ้านริมน้ำน่าน!B32</f>
        <v>กาญจนา สัพโส</v>
      </c>
    </row>
    <row r="64" spans="1:7" ht="20.25">
      <c r="A64" s="518" t="s">
        <v>1218</v>
      </c>
      <c r="B64" s="519"/>
      <c r="C64" s="518" t="s">
        <v>1218</v>
      </c>
      <c r="D64" s="517"/>
      <c r="E64" s="518" t="s">
        <v>1218</v>
      </c>
      <c r="F64" s="517"/>
      <c r="G64" s="518" t="s">
        <v>1218</v>
      </c>
    </row>
    <row r="65" spans="1:7" ht="25.5">
      <c r="A65" s="520" t="s">
        <v>1341</v>
      </c>
      <c r="B65" s="521"/>
      <c r="C65" s="520" t="s">
        <v>1342</v>
      </c>
      <c r="D65" s="521"/>
      <c r="E65" s="520" t="s">
        <v>1343</v>
      </c>
      <c r="F65" s="521"/>
      <c r="G65" s="520" t="s">
        <v>1344</v>
      </c>
    </row>
    <row r="66" spans="1:7" ht="26.25" thickBot="1">
      <c r="A66" s="522" t="s">
        <v>1340</v>
      </c>
      <c r="C66" s="522" t="s">
        <v>1345</v>
      </c>
      <c r="E66" s="522" t="s">
        <v>1345</v>
      </c>
      <c r="G66" s="522" t="s">
        <v>1345</v>
      </c>
    </row>
    <row r="67" spans="1:7" ht="16.5" thickTop="1" thickBot="1"/>
    <row r="68" spans="1:7" ht="15.75" thickTop="1">
      <c r="A68" s="513"/>
      <c r="C68" s="513"/>
      <c r="E68" s="513"/>
      <c r="G68" s="513"/>
    </row>
    <row r="69" spans="1:7" ht="39.950000000000003" customHeight="1">
      <c r="A69" s="538" t="str">
        <f>[1]บ้านริมน้ำน่าน!B38</f>
        <v>ขนิษฐา มนตรี</v>
      </c>
      <c r="B69" s="515"/>
      <c r="C69" s="537" t="s">
        <v>225</v>
      </c>
      <c r="D69" s="516"/>
      <c r="E69" s="537" t="s">
        <v>234</v>
      </c>
      <c r="F69" s="516"/>
      <c r="G69" s="514" t="s">
        <v>275</v>
      </c>
    </row>
    <row r="70" spans="1:7" ht="20.25">
      <c r="A70" s="518" t="s">
        <v>1218</v>
      </c>
      <c r="B70" s="519"/>
      <c r="C70" s="518" t="s">
        <v>1218</v>
      </c>
      <c r="D70" s="517"/>
      <c r="E70" s="518" t="s">
        <v>1218</v>
      </c>
      <c r="F70" s="517"/>
      <c r="G70" s="518" t="s">
        <v>1218</v>
      </c>
    </row>
    <row r="71" spans="1:7" ht="20.25">
      <c r="A71" s="520" t="s">
        <v>1346</v>
      </c>
      <c r="B71" s="521"/>
      <c r="C71" s="520" t="s">
        <v>1347</v>
      </c>
      <c r="D71" s="521"/>
      <c r="E71" s="520" t="s">
        <v>1348</v>
      </c>
      <c r="F71" s="521"/>
      <c r="G71" s="520" t="s">
        <v>1349</v>
      </c>
    </row>
    <row r="72" spans="1:7" ht="26.25" thickBot="1">
      <c r="A72" s="522" t="s">
        <v>1350</v>
      </c>
      <c r="C72" s="522" t="s">
        <v>1350</v>
      </c>
      <c r="E72" s="522" t="s">
        <v>1350</v>
      </c>
      <c r="G72" s="522" t="s">
        <v>1351</v>
      </c>
    </row>
    <row r="73" spans="1:7" ht="16.5" thickTop="1" thickBot="1"/>
    <row r="74" spans="1:7" ht="15.75" thickTop="1">
      <c r="A74" s="513"/>
      <c r="C74" s="513"/>
      <c r="E74" s="513"/>
      <c r="G74" s="513"/>
    </row>
    <row r="75" spans="1:7" ht="39.950000000000003" customHeight="1">
      <c r="A75" s="537" t="s">
        <v>96</v>
      </c>
      <c r="B75" s="515"/>
      <c r="C75" s="537" t="s">
        <v>198</v>
      </c>
      <c r="D75" s="516"/>
      <c r="E75" s="514" t="s">
        <v>162</v>
      </c>
      <c r="F75" s="516"/>
      <c r="G75" s="514" t="s">
        <v>282</v>
      </c>
    </row>
    <row r="76" spans="1:7" ht="20.25">
      <c r="A76" s="518" t="s">
        <v>1218</v>
      </c>
      <c r="B76" s="519"/>
      <c r="C76" s="518" t="s">
        <v>1218</v>
      </c>
      <c r="D76" s="517"/>
      <c r="E76" s="518" t="s">
        <v>1218</v>
      </c>
      <c r="F76" s="517"/>
      <c r="G76" s="518" t="s">
        <v>1218</v>
      </c>
    </row>
    <row r="77" spans="1:7" ht="25.5">
      <c r="A77" s="520" t="s">
        <v>1352</v>
      </c>
      <c r="B77" s="521"/>
      <c r="C77" s="520" t="s">
        <v>1353</v>
      </c>
      <c r="D77" s="521"/>
      <c r="E77" s="520" t="s">
        <v>1354</v>
      </c>
      <c r="F77" s="521"/>
      <c r="G77" s="520" t="s">
        <v>1355</v>
      </c>
    </row>
    <row r="78" spans="1:7" ht="26.25" thickBot="1">
      <c r="A78" s="522" t="s">
        <v>1351</v>
      </c>
      <c r="C78" s="522" t="s">
        <v>1351</v>
      </c>
      <c r="E78" s="522" t="s">
        <v>1351</v>
      </c>
      <c r="G78" s="522" t="s">
        <v>1356</v>
      </c>
    </row>
    <row r="79" spans="1:7" ht="16.5" thickTop="1" thickBot="1"/>
    <row r="80" spans="1:7" ht="15.75" thickTop="1">
      <c r="A80" s="513"/>
      <c r="C80" s="513"/>
      <c r="E80" s="513"/>
      <c r="G80" s="513"/>
    </row>
    <row r="81" spans="1:7" ht="39.950000000000003" customHeight="1">
      <c r="A81" s="537" t="s">
        <v>298</v>
      </c>
      <c r="B81" s="515"/>
      <c r="C81" s="537" t="s">
        <v>125</v>
      </c>
      <c r="D81" s="516"/>
      <c r="E81" s="514" t="s">
        <v>119</v>
      </c>
      <c r="F81" s="516"/>
      <c r="G81" s="514" t="s">
        <v>106</v>
      </c>
    </row>
    <row r="82" spans="1:7" ht="20.25">
      <c r="A82" s="518" t="s">
        <v>1218</v>
      </c>
      <c r="B82" s="519"/>
      <c r="C82" s="518" t="s">
        <v>1218</v>
      </c>
      <c r="D82" s="517"/>
      <c r="E82" s="518" t="s">
        <v>1218</v>
      </c>
      <c r="F82" s="517"/>
      <c r="G82" s="518" t="s">
        <v>1218</v>
      </c>
    </row>
    <row r="83" spans="1:7" ht="25.5">
      <c r="A83" s="520" t="s">
        <v>1357</v>
      </c>
      <c r="B83" s="521"/>
      <c r="C83" s="520" t="s">
        <v>1358</v>
      </c>
      <c r="D83" s="521"/>
      <c r="E83" s="520" t="s">
        <v>1359</v>
      </c>
      <c r="F83" s="521"/>
      <c r="G83" s="520" t="s">
        <v>1360</v>
      </c>
    </row>
    <row r="84" spans="1:7" ht="26.25" thickBot="1">
      <c r="A84" s="522" t="s">
        <v>1356</v>
      </c>
      <c r="C84" s="522" t="s">
        <v>1356</v>
      </c>
      <c r="E84" s="522" t="s">
        <v>1356</v>
      </c>
      <c r="G84" s="522" t="s">
        <v>1361</v>
      </c>
    </row>
    <row r="85" spans="1:7" ht="16.5" thickTop="1" thickBot="1"/>
    <row r="86" spans="1:7" ht="15.75" thickTop="1">
      <c r="A86" s="513"/>
      <c r="C86" s="513"/>
      <c r="E86" s="513"/>
      <c r="G86" s="513"/>
    </row>
    <row r="87" spans="1:7" ht="39.950000000000003" customHeight="1">
      <c r="A87" s="537" t="s">
        <v>250</v>
      </c>
      <c r="B87" s="515"/>
      <c r="C87" s="537" t="s">
        <v>1362</v>
      </c>
      <c r="D87" s="516"/>
      <c r="E87" s="514" t="s">
        <v>1363</v>
      </c>
      <c r="F87" s="516"/>
      <c r="G87" s="514" t="s">
        <v>328</v>
      </c>
    </row>
    <row r="88" spans="1:7" ht="20.25">
      <c r="A88" s="518" t="s">
        <v>1218</v>
      </c>
      <c r="B88" s="519"/>
      <c r="C88" s="518" t="s">
        <v>1218</v>
      </c>
      <c r="D88" s="517"/>
      <c r="E88" s="518" t="s">
        <v>1218</v>
      </c>
      <c r="F88" s="517"/>
      <c r="G88" s="518" t="s">
        <v>1218</v>
      </c>
    </row>
    <row r="89" spans="1:7" ht="25.5">
      <c r="A89" s="520" t="s">
        <v>1364</v>
      </c>
      <c r="B89" s="521"/>
      <c r="C89" s="520" t="s">
        <v>1365</v>
      </c>
      <c r="D89" s="521"/>
      <c r="E89" s="520" t="s">
        <v>1366</v>
      </c>
      <c r="F89" s="521"/>
      <c r="G89" s="520" t="s">
        <v>1367</v>
      </c>
    </row>
    <row r="90" spans="1:7" ht="26.25" thickBot="1">
      <c r="A90" s="522" t="s">
        <v>1361</v>
      </c>
      <c r="C90" s="522" t="s">
        <v>1361</v>
      </c>
      <c r="E90" s="522" t="s">
        <v>1361</v>
      </c>
      <c r="G90" s="522" t="s">
        <v>1368</v>
      </c>
    </row>
    <row r="91" spans="1:7" ht="16.5" thickTop="1" thickBot="1"/>
    <row r="92" spans="1:7" ht="15.75" thickTop="1">
      <c r="A92" s="513"/>
      <c r="C92" s="513"/>
      <c r="E92" s="513"/>
      <c r="G92" s="513"/>
    </row>
    <row r="93" spans="1:7" ht="39.950000000000003" customHeight="1">
      <c r="A93" s="537" t="s">
        <v>1198</v>
      </c>
      <c r="B93" s="515"/>
      <c r="C93" s="537" t="s">
        <v>317</v>
      </c>
      <c r="D93" s="516"/>
      <c r="E93" s="514" t="s">
        <v>1369</v>
      </c>
      <c r="F93" s="516"/>
      <c r="G93" s="514" t="s">
        <v>330</v>
      </c>
    </row>
    <row r="94" spans="1:7" ht="20.25">
      <c r="A94" s="518" t="s">
        <v>1218</v>
      </c>
      <c r="B94" s="519"/>
      <c r="C94" s="518" t="s">
        <v>1218</v>
      </c>
      <c r="D94" s="517"/>
      <c r="E94" s="518" t="s">
        <v>1218</v>
      </c>
      <c r="F94" s="517"/>
      <c r="G94" s="518" t="s">
        <v>1218</v>
      </c>
    </row>
    <row r="95" spans="1:7" ht="25.5">
      <c r="A95" s="520" t="s">
        <v>1370</v>
      </c>
      <c r="B95" s="521"/>
      <c r="C95" s="520" t="s">
        <v>1371</v>
      </c>
      <c r="D95" s="521"/>
      <c r="E95" s="520" t="s">
        <v>1372</v>
      </c>
      <c r="F95" s="521"/>
      <c r="G95" s="520" t="s">
        <v>1373</v>
      </c>
    </row>
    <row r="96" spans="1:7" ht="26.25" thickBot="1">
      <c r="A96" s="522" t="s">
        <v>1368</v>
      </c>
      <c r="C96" s="522" t="s">
        <v>1368</v>
      </c>
      <c r="E96" s="522" t="s">
        <v>1368</v>
      </c>
      <c r="G96" s="522" t="s">
        <v>1374</v>
      </c>
    </row>
    <row r="97" spans="1:7" ht="16.5" thickTop="1" thickBot="1"/>
    <row r="98" spans="1:7" ht="15.75" thickTop="1">
      <c r="A98" s="513"/>
      <c r="C98" s="513"/>
      <c r="E98" s="513"/>
      <c r="G98" s="513"/>
    </row>
    <row r="99" spans="1:7" ht="39.950000000000003" customHeight="1">
      <c r="A99" s="537" t="s">
        <v>1375</v>
      </c>
      <c r="B99" s="515"/>
      <c r="C99" s="537" t="s">
        <v>333</v>
      </c>
      <c r="D99" s="516"/>
      <c r="E99" s="514" t="s">
        <v>338</v>
      </c>
      <c r="F99" s="516"/>
      <c r="G99" s="514" t="s">
        <v>341</v>
      </c>
    </row>
    <row r="100" spans="1:7" ht="20.25">
      <c r="A100" s="518" t="s">
        <v>1218</v>
      </c>
      <c r="B100" s="519"/>
      <c r="C100" s="518" t="s">
        <v>1218</v>
      </c>
      <c r="D100" s="517"/>
      <c r="E100" s="518" t="s">
        <v>1218</v>
      </c>
      <c r="F100" s="517"/>
      <c r="G100" s="518" t="s">
        <v>1218</v>
      </c>
    </row>
    <row r="101" spans="1:7" ht="20.25">
      <c r="A101" s="520" t="s">
        <v>1376</v>
      </c>
      <c r="B101" s="521"/>
      <c r="C101" s="520" t="s">
        <v>1377</v>
      </c>
      <c r="D101" s="521"/>
      <c r="E101" s="520" t="s">
        <v>1378</v>
      </c>
      <c r="F101" s="521"/>
      <c r="G101" s="520" t="s">
        <v>1379</v>
      </c>
    </row>
    <row r="102" spans="1:7" ht="26.25" thickBot="1">
      <c r="A102" s="522" t="s">
        <v>1374</v>
      </c>
      <c r="C102" s="522" t="s">
        <v>1374</v>
      </c>
      <c r="E102" s="522" t="s">
        <v>1380</v>
      </c>
      <c r="G102" s="522" t="s">
        <v>1374</v>
      </c>
    </row>
    <row r="103" spans="1:7" ht="15.75" thickTop="1"/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72"/>
  <sheetViews>
    <sheetView view="pageBreakPreview" topLeftCell="A44" zoomScale="110" zoomScaleNormal="100" zoomScaleSheetLayoutView="110" workbookViewId="0">
      <selection activeCell="C80" sqref="C80"/>
    </sheetView>
  </sheetViews>
  <sheetFormatPr defaultRowHeight="15"/>
  <cols>
    <col min="1" max="1" width="6.28515625" customWidth="1"/>
    <col min="2" max="2" width="8.7109375" customWidth="1"/>
    <col min="3" max="3" width="21.5703125" customWidth="1"/>
    <col min="4" max="4" width="8.7109375" customWidth="1"/>
    <col min="5" max="5" width="13.42578125" customWidth="1"/>
    <col min="6" max="6" width="14.140625" style="3" customWidth="1"/>
    <col min="7" max="7" width="15.140625" style="3" customWidth="1"/>
    <col min="8" max="8" width="24.85546875" customWidth="1"/>
  </cols>
  <sheetData>
    <row r="1" spans="1:16" ht="14.25" customHeight="1">
      <c r="A1" s="681" t="s">
        <v>43</v>
      </c>
      <c r="B1" s="681"/>
      <c r="C1" s="681"/>
      <c r="D1" s="681"/>
      <c r="E1" s="681"/>
      <c r="F1" s="681"/>
      <c r="G1" s="681"/>
      <c r="H1" s="681"/>
      <c r="I1" s="8"/>
      <c r="J1" s="8"/>
      <c r="K1" s="8"/>
      <c r="L1" s="8"/>
      <c r="M1" s="8"/>
      <c r="N1" s="8"/>
      <c r="O1" s="8"/>
      <c r="P1" s="8"/>
    </row>
    <row r="2" spans="1:16" ht="15" customHeight="1">
      <c r="A2" s="681"/>
      <c r="B2" s="681"/>
      <c r="C2" s="681"/>
      <c r="D2" s="681"/>
      <c r="E2" s="681"/>
      <c r="F2" s="681"/>
      <c r="G2" s="681"/>
      <c r="H2" s="681"/>
    </row>
    <row r="3" spans="1:16" ht="15" customHeight="1">
      <c r="A3" s="361"/>
      <c r="B3" s="171" t="s">
        <v>1055</v>
      </c>
      <c r="C3" s="170"/>
      <c r="D3" s="170"/>
      <c r="E3" s="361"/>
      <c r="F3" s="361"/>
      <c r="G3" s="361"/>
      <c r="H3" s="361"/>
    </row>
    <row r="4" spans="1:16" ht="15" customHeight="1">
      <c r="A4" s="361"/>
      <c r="B4" s="172"/>
      <c r="C4" s="204" t="s">
        <v>1057</v>
      </c>
      <c r="D4" s="173">
        <f>COUNTIF($A$9:$H$67,$C4)</f>
        <v>2</v>
      </c>
      <c r="E4" s="361"/>
      <c r="F4" s="361"/>
      <c r="G4" s="361"/>
      <c r="H4" s="361"/>
    </row>
    <row r="5" spans="1:16" ht="15" customHeight="1">
      <c r="A5" s="361"/>
      <c r="B5" s="172"/>
      <c r="C5" s="202" t="s">
        <v>1056</v>
      </c>
      <c r="D5" s="173">
        <f>COUNTIF($A$9:$H$67,$C5)</f>
        <v>13</v>
      </c>
      <c r="E5" s="361"/>
      <c r="F5" s="361"/>
      <c r="G5" s="361"/>
      <c r="H5" s="361"/>
    </row>
    <row r="6" spans="1:16" ht="15" customHeight="1">
      <c r="A6" s="361"/>
      <c r="B6" s="172"/>
      <c r="C6" s="202" t="s">
        <v>1053</v>
      </c>
      <c r="D6" s="173">
        <f>COUNTIF($A$9:$H$67,$C6)</f>
        <v>20</v>
      </c>
      <c r="E6" s="361"/>
      <c r="F6" s="361"/>
      <c r="G6" s="361"/>
      <c r="H6" s="361"/>
    </row>
    <row r="7" spans="1:16" ht="15" customHeight="1" thickBot="1">
      <c r="A7" s="361"/>
      <c r="B7" s="172"/>
      <c r="C7" s="175" t="s">
        <v>359</v>
      </c>
      <c r="D7" s="176">
        <f>SUM(D4:D6)</f>
        <v>35</v>
      </c>
      <c r="E7" s="361"/>
      <c r="F7" s="361"/>
      <c r="G7" s="361"/>
      <c r="H7" s="361"/>
    </row>
    <row r="8" spans="1:16" ht="15" customHeight="1" thickTop="1">
      <c r="A8" s="361"/>
      <c r="B8" s="361"/>
      <c r="C8" s="361"/>
      <c r="D8" s="361"/>
      <c r="E8" s="361"/>
      <c r="F8" s="361"/>
      <c r="G8" s="361"/>
      <c r="H8" s="361"/>
    </row>
    <row r="9" spans="1:16" ht="39.75" customHeight="1">
      <c r="A9" s="682" t="s">
        <v>44</v>
      </c>
      <c r="B9" s="682"/>
      <c r="C9" s="682"/>
      <c r="D9" s="682"/>
      <c r="E9" s="683"/>
      <c r="F9" s="9" t="s">
        <v>45</v>
      </c>
      <c r="G9" s="9" t="s">
        <v>2</v>
      </c>
      <c r="H9" s="9" t="s">
        <v>0</v>
      </c>
    </row>
    <row r="10" spans="1:16" ht="15" customHeight="1">
      <c r="A10" s="684" t="s">
        <v>367</v>
      </c>
      <c r="B10" s="685"/>
      <c r="C10" s="686"/>
      <c r="D10" s="205"/>
      <c r="E10" s="10"/>
      <c r="F10" s="695" t="s">
        <v>46</v>
      </c>
      <c r="G10" s="695">
        <v>16</v>
      </c>
      <c r="H10" s="696" t="s">
        <v>663</v>
      </c>
    </row>
    <row r="11" spans="1:16" ht="24.75" customHeight="1">
      <c r="A11" s="685"/>
      <c r="B11" s="685"/>
      <c r="C11" s="686"/>
      <c r="D11" s="206"/>
      <c r="E11" s="11"/>
      <c r="F11" s="689"/>
      <c r="G11" s="689"/>
      <c r="H11" s="697"/>
    </row>
    <row r="12" spans="1:16">
      <c r="B12" s="13"/>
      <c r="C12" s="12"/>
      <c r="D12" s="163"/>
      <c r="E12" s="12"/>
      <c r="F12" s="689"/>
      <c r="G12" s="689"/>
      <c r="H12" s="697"/>
    </row>
    <row r="13" spans="1:16">
      <c r="B13" s="13"/>
      <c r="C13" s="12"/>
      <c r="D13" s="163"/>
      <c r="E13" s="12"/>
      <c r="F13" s="689"/>
      <c r="G13" s="689"/>
      <c r="H13" s="697"/>
    </row>
    <row r="14" spans="1:16">
      <c r="B14" s="13"/>
      <c r="C14" s="12"/>
      <c r="D14" s="163"/>
      <c r="E14" s="12"/>
      <c r="F14" s="689"/>
      <c r="G14" s="689"/>
      <c r="H14" s="697"/>
    </row>
    <row r="15" spans="1:16">
      <c r="B15" s="13"/>
      <c r="C15" s="12"/>
      <c r="D15" s="163"/>
      <c r="E15" s="12"/>
      <c r="F15" s="689"/>
      <c r="G15" s="689"/>
      <c r="H15" s="697"/>
    </row>
    <row r="16" spans="1:16" ht="21.75" customHeight="1">
      <c r="B16" s="13"/>
      <c r="C16" s="12"/>
      <c r="D16" s="163"/>
      <c r="E16" s="12"/>
      <c r="F16" s="689"/>
      <c r="G16" s="689"/>
      <c r="H16" s="697"/>
    </row>
    <row r="17" spans="1:9" ht="15.75" customHeight="1">
      <c r="B17" s="692" t="s">
        <v>678</v>
      </c>
      <c r="C17" s="693"/>
      <c r="D17" s="693"/>
      <c r="E17" s="693"/>
      <c r="F17" s="693"/>
      <c r="G17" s="693"/>
      <c r="H17" s="694"/>
    </row>
    <row r="18" spans="1:9" ht="15.75" customHeight="1">
      <c r="A18" s="7" t="s">
        <v>2</v>
      </c>
      <c r="B18" s="25" t="s">
        <v>1</v>
      </c>
      <c r="C18" s="691" t="s">
        <v>47</v>
      </c>
      <c r="D18" s="691"/>
      <c r="E18" s="691"/>
      <c r="F18" s="691"/>
      <c r="G18" s="691"/>
      <c r="H18" s="691"/>
    </row>
    <row r="19" spans="1:9" ht="15" customHeight="1">
      <c r="A19" s="3">
        <v>1</v>
      </c>
      <c r="B19" s="208">
        <v>1</v>
      </c>
      <c r="C19" s="467" t="s">
        <v>256</v>
      </c>
      <c r="D19" s="468" t="s">
        <v>257</v>
      </c>
      <c r="E19" s="135"/>
      <c r="F19" s="135"/>
      <c r="G19" s="165" t="s">
        <v>1056</v>
      </c>
      <c r="H19" s="166"/>
    </row>
    <row r="20" spans="1:9" ht="15" customHeight="1">
      <c r="A20" s="3">
        <v>2</v>
      </c>
      <c r="B20" s="207">
        <v>2</v>
      </c>
      <c r="C20" s="467" t="s">
        <v>271</v>
      </c>
      <c r="D20" s="468" t="s">
        <v>272</v>
      </c>
      <c r="E20" s="135"/>
      <c r="F20" s="165"/>
      <c r="G20" s="165" t="s">
        <v>1056</v>
      </c>
      <c r="H20" s="166"/>
    </row>
    <row r="21" spans="1:9" ht="15" customHeight="1">
      <c r="A21" s="3">
        <v>3</v>
      </c>
      <c r="B21" s="207">
        <v>3</v>
      </c>
      <c r="C21" s="467" t="s">
        <v>259</v>
      </c>
      <c r="D21" s="468" t="s">
        <v>260</v>
      </c>
      <c r="E21" s="135"/>
      <c r="F21" s="165"/>
      <c r="G21" s="165" t="s">
        <v>1056</v>
      </c>
      <c r="H21" s="166"/>
    </row>
    <row r="22" spans="1:9" ht="15" customHeight="1">
      <c r="A22" s="3">
        <v>4</v>
      </c>
      <c r="B22" s="207">
        <v>4</v>
      </c>
      <c r="C22" s="467" t="s">
        <v>248</v>
      </c>
      <c r="D22" s="468" t="s">
        <v>184</v>
      </c>
      <c r="E22" s="135"/>
      <c r="F22" s="165"/>
      <c r="G22" s="165" t="s">
        <v>1056</v>
      </c>
      <c r="H22" s="166"/>
    </row>
    <row r="23" spans="1:9" ht="15" customHeight="1">
      <c r="A23" s="3">
        <v>5</v>
      </c>
      <c r="B23" s="207">
        <v>5</v>
      </c>
      <c r="C23" s="469" t="s">
        <v>157</v>
      </c>
      <c r="D23" s="470" t="s">
        <v>158</v>
      </c>
      <c r="E23" s="135"/>
      <c r="F23" s="135"/>
      <c r="G23" s="165" t="s">
        <v>1056</v>
      </c>
      <c r="H23" s="166"/>
    </row>
    <row r="24" spans="1:9" ht="15" customHeight="1">
      <c r="A24" s="3">
        <v>6</v>
      </c>
      <c r="B24" s="207">
        <v>6</v>
      </c>
      <c r="C24" s="469" t="s">
        <v>153</v>
      </c>
      <c r="D24" s="470" t="s">
        <v>154</v>
      </c>
      <c r="E24" s="135"/>
      <c r="F24" s="135"/>
      <c r="G24" s="165" t="s">
        <v>1056</v>
      </c>
      <c r="H24" s="166"/>
    </row>
    <row r="25" spans="1:9" ht="15" customHeight="1">
      <c r="A25" s="3">
        <v>7</v>
      </c>
      <c r="B25" s="207">
        <v>7</v>
      </c>
      <c r="C25" s="471" t="s">
        <v>190</v>
      </c>
      <c r="D25" s="472" t="s">
        <v>191</v>
      </c>
      <c r="E25" s="135"/>
      <c r="F25" s="135"/>
      <c r="G25" s="165" t="s">
        <v>1056</v>
      </c>
      <c r="H25" s="166"/>
    </row>
    <row r="26" spans="1:9" ht="15.75" customHeight="1">
      <c r="A26" s="3">
        <v>8</v>
      </c>
      <c r="B26" s="207">
        <v>8</v>
      </c>
      <c r="C26" s="469" t="s">
        <v>115</v>
      </c>
      <c r="D26" s="470" t="s">
        <v>116</v>
      </c>
      <c r="E26" s="135"/>
      <c r="F26" s="135"/>
      <c r="G26" s="165" t="s">
        <v>1056</v>
      </c>
      <c r="H26" s="163"/>
      <c r="I26" s="13"/>
    </row>
    <row r="27" spans="1:9" ht="15.75" customHeight="1">
      <c r="A27" s="3">
        <v>9</v>
      </c>
      <c r="B27" s="207">
        <v>9</v>
      </c>
      <c r="C27" s="471" t="s">
        <v>206</v>
      </c>
      <c r="D27" s="472" t="s">
        <v>207</v>
      </c>
      <c r="E27" s="135"/>
      <c r="F27" s="135"/>
      <c r="G27" s="165" t="s">
        <v>1056</v>
      </c>
      <c r="H27" s="166"/>
    </row>
    <row r="28" spans="1:9" ht="15.75" customHeight="1">
      <c r="A28" s="3">
        <v>10</v>
      </c>
      <c r="B28" s="207">
        <v>10</v>
      </c>
      <c r="C28" s="471" t="s">
        <v>194</v>
      </c>
      <c r="D28" s="472" t="s">
        <v>195</v>
      </c>
      <c r="E28" s="135"/>
      <c r="F28" s="135"/>
      <c r="G28" s="165" t="s">
        <v>1056</v>
      </c>
      <c r="H28" s="166"/>
    </row>
    <row r="29" spans="1:9" ht="15.75" customHeight="1">
      <c r="A29" s="3">
        <v>11</v>
      </c>
      <c r="B29" s="207">
        <v>11</v>
      </c>
      <c r="C29" s="469" t="s">
        <v>111</v>
      </c>
      <c r="D29" s="470" t="s">
        <v>112</v>
      </c>
      <c r="E29" s="135"/>
      <c r="F29" s="135"/>
      <c r="G29" s="165" t="s">
        <v>1056</v>
      </c>
      <c r="H29" s="166"/>
    </row>
    <row r="30" spans="1:9" ht="15.75" customHeight="1">
      <c r="A30" s="3">
        <v>12</v>
      </c>
      <c r="B30" s="207">
        <v>12</v>
      </c>
      <c r="C30" s="469" t="s">
        <v>134</v>
      </c>
      <c r="D30" s="470" t="s">
        <v>135</v>
      </c>
      <c r="E30" s="135"/>
      <c r="F30" s="135"/>
      <c r="G30" s="165" t="s">
        <v>1056</v>
      </c>
      <c r="H30" s="166"/>
    </row>
    <row r="31" spans="1:9" ht="15.75" customHeight="1">
      <c r="A31" s="3">
        <v>13</v>
      </c>
      <c r="B31" s="207">
        <v>13</v>
      </c>
      <c r="C31" s="473" t="s">
        <v>1206</v>
      </c>
      <c r="D31" s="474" t="s">
        <v>20</v>
      </c>
      <c r="E31" s="135"/>
      <c r="F31" s="135"/>
      <c r="G31" s="165" t="s">
        <v>1056</v>
      </c>
      <c r="H31" s="166" t="s">
        <v>1163</v>
      </c>
    </row>
    <row r="32" spans="1:9" ht="15.75" customHeight="1">
      <c r="A32" s="3">
        <v>14</v>
      </c>
      <c r="B32" s="207">
        <v>14</v>
      </c>
      <c r="C32" s="475" t="s">
        <v>31</v>
      </c>
      <c r="D32" s="476" t="s">
        <v>32</v>
      </c>
      <c r="E32" s="135"/>
      <c r="F32" s="135"/>
      <c r="G32" s="165" t="s">
        <v>1057</v>
      </c>
      <c r="H32" s="166"/>
    </row>
    <row r="33" spans="1:8" ht="15.75" customHeight="1">
      <c r="A33" s="3">
        <v>15</v>
      </c>
      <c r="B33" s="207">
        <v>15</v>
      </c>
      <c r="C33" s="475" t="s">
        <v>34</v>
      </c>
      <c r="D33" s="476" t="s">
        <v>35</v>
      </c>
      <c r="E33" s="135"/>
      <c r="F33" s="135"/>
      <c r="G33" s="165" t="s">
        <v>1057</v>
      </c>
      <c r="H33" s="166"/>
    </row>
    <row r="34" spans="1:8" ht="15.75" customHeight="1">
      <c r="A34" s="3"/>
      <c r="B34" s="209"/>
      <c r="C34" s="210"/>
      <c r="D34" s="210"/>
      <c r="E34" s="210"/>
      <c r="F34" s="210"/>
      <c r="G34" s="210"/>
      <c r="H34" s="167"/>
    </row>
    <row r="35" spans="1:8" ht="15" customHeight="1">
      <c r="A35" s="684" t="s">
        <v>368</v>
      </c>
      <c r="B35" s="685"/>
      <c r="C35" s="686"/>
      <c r="D35" s="206"/>
      <c r="E35" s="163"/>
      <c r="F35" s="689" t="s">
        <v>46</v>
      </c>
      <c r="G35" s="689">
        <v>22</v>
      </c>
      <c r="H35" s="689" t="s">
        <v>48</v>
      </c>
    </row>
    <row r="36" spans="1:8" ht="15" customHeight="1">
      <c r="A36" s="685"/>
      <c r="B36" s="685"/>
      <c r="C36" s="686"/>
      <c r="D36" s="206"/>
      <c r="E36" s="12"/>
      <c r="F36" s="689"/>
      <c r="G36" s="689"/>
      <c r="H36" s="689"/>
    </row>
    <row r="37" spans="1:8" ht="15" customHeight="1">
      <c r="A37" s="685"/>
      <c r="B37" s="685"/>
      <c r="C37" s="686"/>
      <c r="D37" s="206"/>
      <c r="E37" s="12"/>
      <c r="F37" s="689"/>
      <c r="G37" s="689"/>
      <c r="H37" s="689"/>
    </row>
    <row r="38" spans="1:8">
      <c r="A38" s="166"/>
      <c r="B38" s="13"/>
      <c r="C38" s="163"/>
      <c r="D38" s="163"/>
      <c r="E38" s="12"/>
      <c r="F38" s="689"/>
      <c r="G38" s="689"/>
      <c r="H38" s="689"/>
    </row>
    <row r="39" spans="1:8">
      <c r="A39" s="166"/>
      <c r="B39" s="13"/>
      <c r="C39" s="163"/>
      <c r="D39" s="163"/>
      <c r="E39" s="12"/>
      <c r="F39" s="689"/>
      <c r="G39" s="689"/>
      <c r="H39" s="689"/>
    </row>
    <row r="40" spans="1:8">
      <c r="A40" s="166"/>
      <c r="B40" s="13"/>
      <c r="C40" s="163"/>
      <c r="D40" s="163"/>
      <c r="E40" s="12"/>
      <c r="F40" s="689"/>
      <c r="G40" s="689"/>
      <c r="H40" s="689"/>
    </row>
    <row r="41" spans="1:8">
      <c r="A41" s="166"/>
      <c r="B41" s="13"/>
      <c r="C41" s="163"/>
      <c r="D41" s="163"/>
      <c r="E41" s="12"/>
      <c r="F41" s="689"/>
      <c r="G41" s="689"/>
      <c r="H41" s="689"/>
    </row>
    <row r="42" spans="1:8">
      <c r="A42" s="166"/>
      <c r="B42" s="14"/>
      <c r="C42" s="164"/>
      <c r="D42" s="164"/>
      <c r="E42" s="15"/>
      <c r="F42" s="690"/>
      <c r="G42" s="690"/>
      <c r="H42" s="690"/>
    </row>
    <row r="43" spans="1:8">
      <c r="A43" s="687" t="s">
        <v>679</v>
      </c>
      <c r="B43" s="687"/>
      <c r="C43" s="687"/>
      <c r="D43" s="687"/>
      <c r="E43" s="687"/>
      <c r="F43" s="687"/>
      <c r="G43" s="687"/>
      <c r="H43" s="688"/>
    </row>
    <row r="44" spans="1:8">
      <c r="A44" s="7" t="s">
        <v>2</v>
      </c>
      <c r="B44" s="168" t="s">
        <v>1</v>
      </c>
      <c r="C44" s="691" t="s">
        <v>47</v>
      </c>
      <c r="D44" s="691"/>
      <c r="E44" s="691"/>
      <c r="F44" s="691"/>
      <c r="G44" s="691"/>
      <c r="H44" s="691"/>
    </row>
    <row r="45" spans="1:8">
      <c r="A45" s="16">
        <v>16</v>
      </c>
      <c r="B45" s="208">
        <v>1</v>
      </c>
      <c r="C45" s="135" t="s">
        <v>149</v>
      </c>
      <c r="D45" s="135" t="s">
        <v>150</v>
      </c>
      <c r="E45" s="135"/>
      <c r="F45" s="135"/>
      <c r="G45" s="165" t="s">
        <v>1053</v>
      </c>
      <c r="H45" s="169"/>
    </row>
    <row r="46" spans="1:8">
      <c r="A46" s="16">
        <v>17</v>
      </c>
      <c r="B46" s="207">
        <v>2</v>
      </c>
      <c r="C46" s="135" t="s">
        <v>216</v>
      </c>
      <c r="D46" s="135" t="s">
        <v>217</v>
      </c>
      <c r="E46" s="135"/>
      <c r="F46" s="135"/>
      <c r="G46" s="165" t="s">
        <v>1053</v>
      </c>
      <c r="H46" s="166"/>
    </row>
    <row r="47" spans="1:8">
      <c r="A47" s="16">
        <v>18</v>
      </c>
      <c r="B47" s="207">
        <v>3</v>
      </c>
      <c r="C47" s="135" t="s">
        <v>228</v>
      </c>
      <c r="D47" s="135" t="s">
        <v>229</v>
      </c>
      <c r="E47" s="135"/>
      <c r="F47" s="135"/>
      <c r="G47" s="165" t="s">
        <v>1053</v>
      </c>
      <c r="H47" s="166"/>
    </row>
    <row r="48" spans="1:8">
      <c r="A48" s="16">
        <v>19</v>
      </c>
      <c r="B48" s="207">
        <v>4</v>
      </c>
      <c r="C48" s="135" t="s">
        <v>187</v>
      </c>
      <c r="D48" s="135" t="s">
        <v>188</v>
      </c>
      <c r="E48" s="135"/>
      <c r="F48" s="135"/>
      <c r="G48" s="165" t="s">
        <v>1053</v>
      </c>
      <c r="H48" s="166"/>
    </row>
    <row r="49" spans="1:8">
      <c r="A49" s="16">
        <v>20</v>
      </c>
      <c r="B49" s="207">
        <v>5</v>
      </c>
      <c r="C49" s="135" t="s">
        <v>219</v>
      </c>
      <c r="D49" s="135" t="s">
        <v>220</v>
      </c>
      <c r="E49" s="135"/>
      <c r="F49" s="135"/>
      <c r="G49" s="165" t="s">
        <v>1053</v>
      </c>
      <c r="H49" s="166"/>
    </row>
    <row r="50" spans="1:8">
      <c r="A50" s="16">
        <v>21</v>
      </c>
      <c r="B50" s="207">
        <v>6</v>
      </c>
      <c r="C50" s="135" t="s">
        <v>286</v>
      </c>
      <c r="D50" s="135" t="s">
        <v>191</v>
      </c>
      <c r="E50" s="135"/>
      <c r="F50" s="135"/>
      <c r="G50" s="165" t="s">
        <v>1053</v>
      </c>
      <c r="H50" s="166"/>
    </row>
    <row r="51" spans="1:8">
      <c r="A51" s="16">
        <v>22</v>
      </c>
      <c r="B51" s="207">
        <v>7</v>
      </c>
      <c r="C51" s="135" t="s">
        <v>231</v>
      </c>
      <c r="D51" s="135" t="s">
        <v>232</v>
      </c>
      <c r="E51" s="135"/>
      <c r="F51" s="135"/>
      <c r="G51" s="165" t="s">
        <v>1053</v>
      </c>
      <c r="H51" s="166"/>
    </row>
    <row r="52" spans="1:8">
      <c r="A52" s="16">
        <v>23</v>
      </c>
      <c r="B52" s="207">
        <v>8</v>
      </c>
      <c r="C52" s="135" t="s">
        <v>137</v>
      </c>
      <c r="D52" s="135" t="s">
        <v>138</v>
      </c>
      <c r="E52" s="135"/>
      <c r="F52" s="135"/>
      <c r="G52" s="165" t="s">
        <v>1053</v>
      </c>
      <c r="H52" s="166"/>
    </row>
    <row r="53" spans="1:8">
      <c r="A53" s="16">
        <v>24</v>
      </c>
      <c r="B53" s="207">
        <v>9</v>
      </c>
      <c r="C53" s="135" t="s">
        <v>103</v>
      </c>
      <c r="D53" s="135" t="s">
        <v>104</v>
      </c>
      <c r="E53" s="135"/>
      <c r="F53" s="135"/>
      <c r="G53" s="165" t="s">
        <v>1053</v>
      </c>
      <c r="H53" s="166"/>
    </row>
    <row r="54" spans="1:8">
      <c r="A54" s="16">
        <v>25</v>
      </c>
      <c r="B54" s="207">
        <v>10</v>
      </c>
      <c r="C54" s="135" t="s">
        <v>166</v>
      </c>
      <c r="D54" s="135" t="s">
        <v>167</v>
      </c>
      <c r="E54" s="135"/>
      <c r="F54" s="135"/>
      <c r="G54" s="165" t="s">
        <v>1053</v>
      </c>
      <c r="H54" s="166"/>
    </row>
    <row r="55" spans="1:8">
      <c r="A55" s="16">
        <v>26</v>
      </c>
      <c r="B55" s="207">
        <v>11</v>
      </c>
      <c r="C55" s="135" t="s">
        <v>142</v>
      </c>
      <c r="D55" s="135" t="s">
        <v>143</v>
      </c>
      <c r="E55" s="135"/>
      <c r="F55" s="135"/>
      <c r="G55" s="165" t="s">
        <v>1053</v>
      </c>
      <c r="H55" s="166"/>
    </row>
    <row r="56" spans="1:8">
      <c r="A56" s="16">
        <v>27</v>
      </c>
      <c r="B56" s="207">
        <v>12</v>
      </c>
      <c r="C56" s="135" t="s">
        <v>170</v>
      </c>
      <c r="D56" s="135" t="s">
        <v>171</v>
      </c>
      <c r="E56" s="135"/>
      <c r="F56" s="135"/>
      <c r="G56" s="165" t="s">
        <v>1053</v>
      </c>
      <c r="H56" s="166"/>
    </row>
    <row r="57" spans="1:8">
      <c r="A57" s="16">
        <v>28</v>
      </c>
      <c r="B57" s="207">
        <v>13</v>
      </c>
      <c r="C57" s="135" t="s">
        <v>303</v>
      </c>
      <c r="D57" s="135" t="s">
        <v>304</v>
      </c>
      <c r="E57" s="135"/>
      <c r="F57" s="135"/>
      <c r="G57" s="165" t="s">
        <v>1053</v>
      </c>
      <c r="H57" s="166"/>
    </row>
    <row r="58" spans="1:8">
      <c r="A58" s="16">
        <v>29</v>
      </c>
      <c r="B58" s="207">
        <v>14</v>
      </c>
      <c r="C58" s="135" t="s">
        <v>180</v>
      </c>
      <c r="D58" s="135" t="s">
        <v>181</v>
      </c>
      <c r="E58" s="135"/>
      <c r="F58" s="135"/>
      <c r="G58" s="165" t="s">
        <v>1053</v>
      </c>
      <c r="H58" s="166"/>
    </row>
    <row r="59" spans="1:8">
      <c r="A59" s="16">
        <v>30</v>
      </c>
      <c r="B59" s="207">
        <v>15</v>
      </c>
      <c r="C59" s="135" t="s">
        <v>278</v>
      </c>
      <c r="D59" s="135" t="s">
        <v>279</v>
      </c>
      <c r="E59" s="135"/>
      <c r="F59" s="135"/>
      <c r="G59" s="165" t="s">
        <v>1053</v>
      </c>
      <c r="H59" s="166"/>
    </row>
    <row r="60" spans="1:8">
      <c r="A60" s="16">
        <v>31</v>
      </c>
      <c r="B60" s="207">
        <v>16</v>
      </c>
      <c r="C60" s="135" t="s">
        <v>309</v>
      </c>
      <c r="D60" s="135" t="s">
        <v>310</v>
      </c>
      <c r="E60" s="135"/>
      <c r="F60" s="135"/>
      <c r="G60" s="165" t="s">
        <v>1053</v>
      </c>
      <c r="H60" s="166"/>
    </row>
    <row r="61" spans="1:8">
      <c r="A61" s="16">
        <v>32</v>
      </c>
      <c r="B61" s="207">
        <v>17</v>
      </c>
      <c r="C61" s="135" t="s">
        <v>202</v>
      </c>
      <c r="D61" s="135" t="s">
        <v>203</v>
      </c>
      <c r="E61" s="135"/>
      <c r="F61" s="135"/>
      <c r="G61" s="165" t="s">
        <v>1053</v>
      </c>
      <c r="H61" s="166"/>
    </row>
    <row r="62" spans="1:8">
      <c r="A62" s="16">
        <v>33</v>
      </c>
      <c r="B62" s="207">
        <v>18</v>
      </c>
      <c r="C62" s="135" t="s">
        <v>177</v>
      </c>
      <c r="D62" s="135" t="s">
        <v>178</v>
      </c>
      <c r="E62" s="135"/>
      <c r="F62" s="135"/>
      <c r="G62" s="165" t="s">
        <v>1053</v>
      </c>
      <c r="H62" s="166"/>
    </row>
    <row r="63" spans="1:8">
      <c r="A63" s="16">
        <v>34</v>
      </c>
      <c r="B63" s="207">
        <v>19</v>
      </c>
      <c r="C63" s="135" t="s">
        <v>212</v>
      </c>
      <c r="D63" s="135" t="s">
        <v>213</v>
      </c>
      <c r="E63" s="135"/>
      <c r="F63" s="135"/>
      <c r="G63" s="165" t="s">
        <v>1053</v>
      </c>
      <c r="H63" s="166"/>
    </row>
    <row r="64" spans="1:8">
      <c r="A64" s="16">
        <v>35</v>
      </c>
      <c r="B64" s="207">
        <v>20</v>
      </c>
      <c r="C64" s="135" t="s">
        <v>173</v>
      </c>
      <c r="D64" s="135" t="s">
        <v>174</v>
      </c>
      <c r="E64" s="135"/>
      <c r="F64" s="135"/>
      <c r="G64" s="165" t="s">
        <v>1053</v>
      </c>
      <c r="H64" s="166"/>
    </row>
    <row r="65" spans="1:8">
      <c r="A65" s="525">
        <v>36</v>
      </c>
      <c r="B65" s="526">
        <v>21</v>
      </c>
      <c r="C65" s="527"/>
      <c r="D65" s="527"/>
      <c r="E65" s="527"/>
      <c r="F65" s="527"/>
      <c r="G65" s="528" t="s">
        <v>1207</v>
      </c>
      <c r="H65" s="166"/>
    </row>
    <row r="66" spans="1:8">
      <c r="A66" s="525">
        <v>37</v>
      </c>
      <c r="B66" s="526">
        <v>22</v>
      </c>
      <c r="C66" s="529"/>
      <c r="D66" s="529"/>
      <c r="E66" s="529"/>
      <c r="F66" s="529"/>
      <c r="G66" s="529" t="s">
        <v>1207</v>
      </c>
      <c r="H66" s="167"/>
    </row>
    <row r="67" spans="1:8">
      <c r="A67" s="678"/>
      <c r="B67" s="679"/>
      <c r="C67" s="679"/>
      <c r="D67" s="679"/>
      <c r="E67" s="679"/>
      <c r="F67" s="679"/>
      <c r="G67" s="679"/>
      <c r="H67" s="680"/>
    </row>
    <row r="69" spans="1:8">
      <c r="A69" s="447" t="s">
        <v>1208</v>
      </c>
      <c r="B69" s="447"/>
      <c r="C69" s="447"/>
      <c r="D69" s="447"/>
      <c r="E69" s="447"/>
      <c r="F69" s="448"/>
      <c r="G69" s="448"/>
      <c r="H69" s="447"/>
    </row>
    <row r="70" spans="1:8">
      <c r="A70" t="s">
        <v>1209</v>
      </c>
    </row>
    <row r="71" spans="1:8">
      <c r="A71" t="s">
        <v>1210</v>
      </c>
    </row>
    <row r="72" spans="1:8">
      <c r="A72" t="s">
        <v>1211</v>
      </c>
    </row>
  </sheetData>
  <mergeCells count="15">
    <mergeCell ref="A67:H67"/>
    <mergeCell ref="A1:H2"/>
    <mergeCell ref="A9:E9"/>
    <mergeCell ref="A10:C11"/>
    <mergeCell ref="A35:C37"/>
    <mergeCell ref="A43:H43"/>
    <mergeCell ref="F35:F42"/>
    <mergeCell ref="G35:G42"/>
    <mergeCell ref="H35:H42"/>
    <mergeCell ref="C44:H44"/>
    <mergeCell ref="B17:H17"/>
    <mergeCell ref="C18:H18"/>
    <mergeCell ref="F10:F16"/>
    <mergeCell ref="G10:G16"/>
    <mergeCell ref="H10:H16"/>
  </mergeCells>
  <pageMargins left="0.29527559055118113" right="7.874015748031496E-2" top="0.27559055118110237" bottom="0.11811023622047245" header="0.27559055118110237" footer="0.19685039370078741"/>
  <pageSetup paperSize="9" scale="71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ศท.บ.01</vt:lpstr>
      <vt:lpstr>กำหนดการ</vt:lpstr>
      <vt:lpstr>Action plan</vt:lpstr>
      <vt:lpstr>ความคาดหวังคณะ</vt:lpstr>
      <vt:lpstr>รายชื่อคณะ</vt:lpstr>
      <vt:lpstr>อาหาร</vt:lpstr>
      <vt:lpstr>ผังที่พักเปียงก่อ</vt:lpstr>
      <vt:lpstr>แท๊กกระเป๋า</vt:lpstr>
      <vt:lpstr>เรือนนอนยาว</vt:lpstr>
      <vt:lpstr>บ้านริมน้ำน่าน</vt:lpstr>
      <vt:lpstr>บ้านหลังใหญ่</vt:lpstr>
      <vt:lpstr>ชื่อ พขร.</vt:lpstr>
      <vt:lpstr>ผังรถ4WD</vt:lpstr>
      <vt:lpstr>บ้านหลังใหญ่!Print_Area</vt:lpstr>
      <vt:lpstr>ผังรถ4WD!Print_Area</vt:lpstr>
      <vt:lpstr>'Action plan'!Print_Titles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Sakchai</dc:creator>
  <cp:lastModifiedBy>dt-klc017</cp:lastModifiedBy>
  <cp:lastPrinted>2019-09-02T13:41:10Z</cp:lastPrinted>
  <dcterms:created xsi:type="dcterms:W3CDTF">2018-08-03T03:48:06Z</dcterms:created>
  <dcterms:modified xsi:type="dcterms:W3CDTF">2019-09-04T18:40:10Z</dcterms:modified>
</cp:coreProperties>
</file>