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คณะครูปัญญาประทีป\ข้อมูลทำรายงาน\"/>
    </mc:Choice>
  </mc:AlternateContent>
  <bookViews>
    <workbookView xWindow="0" yWindow="0" windowWidth="15345" windowHeight="4635" tabRatio="825"/>
  </bookViews>
  <sheets>
    <sheet name="ภาพรวมงานสิ่งแวดล้อม" sheetId="12" r:id="rId1"/>
    <sheet name="คัดแยกขยะต้นทาง" sheetId="13" r:id="rId2"/>
    <sheet name="คัดแยกขยะปลายทาง" sheetId="4" r:id="rId3"/>
    <sheet name="กำจัดขยะห้องน้ำ" sheetId="3" r:id="rId4"/>
    <sheet name="ทำปุ๋ยไส้เดือน" sheetId="1" r:id="rId5"/>
    <sheet name="รายชื่อวิทยากร" sheetId="10" r:id="rId6"/>
    <sheet name="ค่าใช้จ่าย" sheetId="1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1" l="1"/>
  <c r="F48" i="11" s="1"/>
  <c r="F50" i="11"/>
  <c r="F51" i="11"/>
  <c r="F52" i="11"/>
  <c r="F53" i="11"/>
  <c r="F54" i="11"/>
  <c r="F55" i="11"/>
  <c r="F56" i="11"/>
  <c r="F57" i="11"/>
  <c r="F58" i="11"/>
  <c r="F59" i="11"/>
  <c r="F60" i="11"/>
  <c r="F39" i="11"/>
  <c r="F40" i="11"/>
  <c r="F41" i="11"/>
  <c r="F42" i="11"/>
  <c r="F43" i="11"/>
  <c r="F44" i="11"/>
  <c r="F45" i="11"/>
  <c r="F46" i="11"/>
  <c r="F47" i="11"/>
  <c r="F38" i="11"/>
  <c r="F24" i="11"/>
  <c r="F25" i="11"/>
  <c r="F26" i="11"/>
  <c r="F23" i="11"/>
  <c r="F22" i="11" s="1"/>
  <c r="F18" i="11"/>
  <c r="F28" i="11"/>
  <c r="F29" i="11"/>
  <c r="F27" i="11" s="1"/>
  <c r="F30" i="11"/>
  <c r="F31" i="11"/>
  <c r="F32" i="11"/>
  <c r="F33" i="11"/>
  <c r="F34" i="11"/>
  <c r="F35" i="11"/>
  <c r="F36" i="11"/>
  <c r="F37" i="11" l="1"/>
  <c r="F61" i="11"/>
  <c r="F20" i="11"/>
  <c r="F15" i="11"/>
  <c r="F14" i="11"/>
  <c r="F13" i="11"/>
  <c r="F12" i="11"/>
  <c r="F9" i="11"/>
  <c r="F8" i="11"/>
  <c r="F7" i="11"/>
  <c r="F6" i="11"/>
  <c r="F5" i="11"/>
  <c r="F10" i="11" l="1"/>
  <c r="F16" i="11"/>
  <c r="F62" i="11" l="1"/>
</calcChain>
</file>

<file path=xl/comments1.xml><?xml version="1.0" encoding="utf-8"?>
<comments xmlns="http://schemas.openxmlformats.org/spreadsheetml/2006/main">
  <authors>
    <author>Natworarat</author>
  </authors>
  <commentList>
    <comment ref="F2" authorId="0" shapeId="0">
      <text/>
    </comment>
    <comment ref="F3" authorId="0" shapeId="0">
      <text/>
    </comment>
  </commentList>
</comments>
</file>

<file path=xl/sharedStrings.xml><?xml version="1.0" encoding="utf-8"?>
<sst xmlns="http://schemas.openxmlformats.org/spreadsheetml/2006/main" count="347" uniqueCount="190">
  <si>
    <t>ระยะเวลา (นาที/ชั่วโมง)</t>
  </si>
  <si>
    <t>กิจกรรม</t>
  </si>
  <si>
    <t>วัตถุประสงค์</t>
  </si>
  <si>
    <t>สื่อ/อุปกรณ์</t>
  </si>
  <si>
    <t>สถานที่</t>
  </si>
  <si>
    <t>หมายเหตุ</t>
  </si>
  <si>
    <t>10 นาที</t>
  </si>
  <si>
    <t>1 ชั่วโมง</t>
  </si>
  <si>
    <t>15 นาที</t>
  </si>
  <si>
    <t>วิทยากร/ผู้ดำเนินการ</t>
  </si>
  <si>
    <t>รายละเอียดกิจกรรม / ขั้นตอนการทำงาน</t>
  </si>
  <si>
    <t>เนื้อหาที่เกี่ยวข้อง</t>
  </si>
  <si>
    <t>2 ชั่วโมง</t>
  </si>
  <si>
    <t>ลำดับที่</t>
  </si>
  <si>
    <t>ชื่อ - สกุล</t>
  </si>
  <si>
    <t>ตำแหน่ง</t>
  </si>
  <si>
    <t>หัวข้อเรื่องบรรยาย</t>
  </si>
  <si>
    <t>รายชื่อวิทยากรมูลนิธิแม่ฟ้าหลวง ในพระบรมราชูปถัมภ์</t>
  </si>
  <si>
    <t>ลำดับ</t>
  </si>
  <si>
    <t>รายการ</t>
  </si>
  <si>
    <t>จำนวน</t>
  </si>
  <si>
    <t>รวม</t>
  </si>
  <si>
    <t>รวมค่าวิทยากร</t>
  </si>
  <si>
    <t>ค่ายานพาหนะ</t>
  </si>
  <si>
    <t>รวมค่ายานพาหนะ</t>
  </si>
  <si>
    <t>อาหาร</t>
  </si>
  <si>
    <t>รวมค่าอาหาร</t>
  </si>
  <si>
    <t>รวมค่าใช้จ่ายทั้งหมดเป็นเงิน ( บาท )</t>
  </si>
  <si>
    <t>หน่วย</t>
  </si>
  <si>
    <t>ราคาต่อหน่วย</t>
  </si>
  <si>
    <t>วัน</t>
  </si>
  <si>
    <t>คน</t>
  </si>
  <si>
    <t>บรรยายภาพรวมด้านการพัฒนาสิ่งแวดล้อมของมูลนิธิแม่ฟ้าหลวงฯ</t>
  </si>
  <si>
    <t>1. ผู้เข้าร่วมรู้ เข้าใจ งานด้านการพัฒนาสิ่งแวดล้อมของมูลนิธิแม่ฟ้าหลวงฯ
2. ผู้จัดทราบความสนใจเฉพาะด้าน สิ่งที่ผู้เข้าร่วมทำอยู่ในปัจจุบันเพื่อแลกเปลี่ยนเรียนรู้และต่อยอด</t>
  </si>
  <si>
    <t>1. สถานการณ์โลกในปัจจุบันด้านสิ่งแวดล้อม เช่น โลกร้อน สัตว์ป่า สัตว์ทะเลได้รับอันตรายจากขยะพลาสติก อาหารไม่ปลอดภัย ขยะล้นโลก
2. แนวคิดความยั่งยืนด้านสิ่งแวดล้อม เช่น Zero waste, 5R, Energy audit, Renewable engery ซึ่งเป็น concept ให้คนตระหนักคิดก่อนเลือกทำพฤติกรรมบางอย่าง
3. นโยบายด้านสิ่งแวดล้อมของมูลนิธิฯ; ต้องได้รับการสนับสนุนจากผู้บริหารและสร้างวัฒนธรรมองค์กร กิจกรรมต่างๆ เป็นเพียงเครื่องมือ เช่น Zero waste to landfill, การจัดซื้อจัดจ้างผู้ประกอบการที่คำนึงถึงสิ่งแวดล้อม, Green hotel
4. กิจกรรมต่างๆ ในการพัฒนาสิ่งแวดล้อม เช่น Green Game, พลังงานจากของเสีย-ของเหลือใช้ เช่น Bio-mass Bio Diesel ถ้านไม้ไผ่ ถ่านแมคคา Gasifier จากถ่านไม่ไผ่เพื่อทดแทน LPG, การใช้พลังงานแสงอาทิตย์ Solar Cell และโรงอบ/ตากพลังงานแสงอาทิตย์, การเปลี่ยนหลอดไฟ, Heat Pump, Submeter, การบำบัดน้ำเสียจากโรงงาน, T-VER, ฉลาก carbon footprint, หญ้าแฝก, Carbon Neutral ปล่อยก๊าซเรือนกระจกเป็น 0 ในงานสีสันแห่งดอยตุง, การรับมือภัยพิบัติต่างๆ 
5. KPI ด้านสิ่งแวดล้อม เช่น Eco efficeincy ของโรงงาน, Carbon Footprint of Orgnization (CFO), 5ส หรือ Green for Growth, i5ส เพิ่มเรื่อง สะสาง ซึ่งเป็นเรื่องการคำนวณ loss จากการสูญเสียเวลา พื้นที่จัดเก็บ/ใช้สอย และความปลอดภัยจากความไม่เป็นระเบียบในการวางของ จัดของ สะสมของที่ไม่จำเป็น, รางวัลต่างๆ เช่น สำนักงานสีเขียว</t>
  </si>
  <si>
    <t>พี่แจ็ค/ทีมสิ่งแวดล้อม</t>
  </si>
  <si>
    <t xml:space="preserve">PPT </t>
  </si>
  <si>
    <t>ห้องประชุม Projector จอฉายภาพ</t>
  </si>
  <si>
    <t>1. ควรบรรยายภาพรวมงานทั้งหมดของมูลนิธิฯ ให้ผู้เข้าร่วมทราบก่อน เพื่อให้เข้าใจองค์กรในภาพรวม และงานด้านสิ่งแวดล้อมเป็นส่วนหนึ่งของภาพใหญ่ทั้งหมดที่เชื่อมโยงกันและขาดไม่ได้
2. ควรเปิดโอกาสให้ผู้เข้าร่วมได้ซักถาม และแลกเปลี่ยนแนวคิด สิ่งที่ตนเองหรือหน่วยงานของตนทำอยู่เพื่อให้เกิดการเรียนรู้ร่วมกันและต่อยอดความสนใจได้ เนื่องจากเนื้อหาค่อนข้างมาก และละเอียด อาจจะไม่ได้สนใจทุกประเด็น</t>
  </si>
  <si>
    <t>3 ชม.</t>
  </si>
  <si>
    <t>เยี่ยมชมกิจกรรมด้านการพัฒนาสิ่งแวดล้อมและอนุรักษ์พลังงาน</t>
  </si>
  <si>
    <t>ดูพื้นที่ทำกิจกรรมด้านการพัฒนาสิ่งแวดล้อมและอนุรักษ์พลังงาน</t>
  </si>
  <si>
    <t>ผู้เข้าร่วมเห็นพื้นที่ทำงานจริง เชื่อมโยงทฤษฎีกับการทำงานจริงได้</t>
  </si>
  <si>
    <t>บอร์ดข้อมูล</t>
  </si>
  <si>
    <t>ตามเนื้อหาบรรยาย</t>
  </si>
  <si>
    <t>สามารถเลือกจุดดูงานได้ตามความสนใจของผู้เข้าร่วม</t>
  </si>
  <si>
    <t>หลักสูตรการพัฒนาด้านสิ่งแวดล้อม</t>
  </si>
  <si>
    <t>สรุปค่าใช้จ่ายหลักสูตรการพัฒนาด้านสิ่งแวดล้อม</t>
  </si>
  <si>
    <t>ค่าวิทยากรมูลนิธิแม่ฟ้าหลวงฯ</t>
  </si>
  <si>
    <t>รวมค่าวัสดุอุปกรณ์</t>
  </si>
  <si>
    <t>3. จุดเตาเผา และใช้ไม้ดันขยะเข้าเตาเผา</t>
  </si>
  <si>
    <t>ผู้เข้าร่วมเข้าใจขั้นตอนและข้อควรระวังในการทำงาน มีเป้าหมายในการทำงาน</t>
  </si>
  <si>
    <t>ผู้เข้าร่วมได้เรียนรู้จากการลงมือทำจริง เข้าใจประเภทขยะ วิธีการกำจัดอย่างถูกวิธี และความยากลำบากในการจัดการขยะปลายทาง</t>
  </si>
  <si>
    <t>พี่อ้น ,ทีมสิ่งแวดล้อม</t>
  </si>
  <si>
    <t>โรงปุ๋ยกม. 15 (ทางเข้าคอกแพะ)</t>
  </si>
  <si>
    <t>การจดบันทึกข้อมูลขยะโดยละเอียด เพื่อนำไปวิเคราะห์และจัดการอย่างเป็นระบบ</t>
  </si>
  <si>
    <t>หน้ากาก ผ้ากันเปื้อน ถุงมือผ้า ถุงมือยาง ขยะ ตาชั่ง แบบฟอร์มบันทึกข้อมูล</t>
  </si>
  <si>
    <t>ศูนย์คัดแยกขยะ</t>
  </si>
  <si>
    <t>30 นาที (ขึ้นอยู่กับปริมาณขยะ)</t>
  </si>
  <si>
    <t>1 ชั่วโมง (ขึ้นอยู่กับปริมาณขยะ)</t>
  </si>
  <si>
    <t xml:space="preserve">พี่หนาน ทีมพ่อบ้าน (เก็บขยะ) </t>
  </si>
  <si>
    <t>1. เช็คว่ามีปริมาณขยะเข้ามาที่ศูนย์และสถานที่เพียงพอต่อการแยกของผู้เข้าร่วมหรือไม่ (พื้นที่ปัจจุบันรับได้ประมาณ 10 คน)
2. ต้องสวมถุงมือ 2 ชั้นระหว่างการแยกขยะเพื่อความปลอดภัยกรณีมีขยะประเภทแก้วแตกปนอยู่ในถุง</t>
  </si>
  <si>
    <t xml:space="preserve">ผู้เข้าร่วมได้เรียนรู้จากการลงมือทำจริง เข้าใจต้นทางก่อนส่งไปยังศูนย์คัดแยกขยะ ถังขยะแต่ละประเภท และพฤติกรรมการแยกขยะทิ้งของนักท่องเที่ยว ป้ายบอกประเภทถังขยะ (คัดแยก)  </t>
  </si>
  <si>
    <t>30 นาที (ขึ้นอยู่กับปริมาณผู้เข้าร่วม)</t>
  </si>
  <si>
    <t>ทีมห้องอาหาร</t>
  </si>
  <si>
    <t xml:space="preserve">ผู้เข้าร่วมได้เรียนรู้จากการลงมือทำจริง เข้าใจต้นทางก่อนส่งไปยังศูนย์คัดแยกขยะ  </t>
  </si>
  <si>
    <t>ครัวตำหนัก,ครัวดอยตุง</t>
  </si>
  <si>
    <t xml:space="preserve">สถานที่เพียงพอต่อการทำกิจกรรมของผู้เข้าร่วมหรือไม่ (พื้นที่ปัจจุบันรับได้ประมาณ 3 - 7 คน แบ่งหน้าที่งานทำ)
</t>
  </si>
  <si>
    <t xml:space="preserve">ให้ผู้เข้าร่วมลองบริหารจัดการและแบ่งงานกันทำด้วยตนเอง 
</t>
  </si>
  <si>
    <t xml:space="preserve">หน้ากาก ผ้ากันเปื้อน  ถุงมือ  </t>
  </si>
  <si>
    <t>เรียนรู้การคัดแยกและจัดการขยะ</t>
  </si>
  <si>
    <t>1. แจกหน้ากาก ผ้ากันเปื้อน ถุงมือให้กับผู้เข้าร่วม อธิบายขั้นตอนการทำงาน</t>
  </si>
  <si>
    <t>1. ขยะมาจากแหล่งไหนบ้าง สัญลักษณ์ต่างๆ บนถุงขยะแสดงถึงแหล่งที่มา
2. ขยะที่ดอยตุงแยกได้กี่ประเภท ขายได้ราคาเท่าไรบ้าง แต่ละชนิดต้องผ่านกระบวนการอย่างไรบ้างกว่า
3. มาตรฐานและความปลอดภัยในการทำงาน</t>
  </si>
  <si>
    <t>ทีมสิ่งแวดล้อม / พ่อแสง ศูนย์คัดแยกขยะ</t>
  </si>
  <si>
    <t xml:space="preserve">หน้ากาก ผ้ากันเปื้อน ถุงมือผ้า ถุงมือยาง </t>
  </si>
  <si>
    <t>3 ชั่วโมง 
รวมเวลาพัก 15 นาที 10.00 - 10.15 น.</t>
  </si>
  <si>
    <t>2. ผู้เข้าร่วมคัดแยกขยะแต่ละถุง โดยมีเจ้าหน้าที่ให้คำแนะนำและตรวจเช็ค</t>
  </si>
  <si>
    <t>ผู้เข้าร่วมได้เรียนรู้จากการลงมือทำจริง เข้าใจประเภทขยะ วิธีการแยก และความยากลำบากในการจัดการขยะปลายทาง</t>
  </si>
  <si>
    <t>ขยะแต่ละประเภทมีรายละเอียดในการจัดการอย่างไรบ้าง เช่น ถุงพลาสติกเปื้อนต้องผ่านการล้างน้ำและตากแห้งก่อนนำไปขาย</t>
  </si>
  <si>
    <t>หน้ากาก ผ้ากันเปื้อน ถุงมือผ้า ถุงมือยาง ขยะ</t>
  </si>
  <si>
    <t>1. ให้ผู้เข้าร่วมลองบริหารจัดการและแบ่งงานกันทำด้วยตนเอง
2. แจ้งผู้เข้าร่วมให้ทราบก่อนว่าอาจะพบสิ่งที่ไม่พึงประสงค์ เช่น หนอน แมลงวัน แมลงสาบ</t>
  </si>
  <si>
    <t>20 นาที (ขึ้นอยู่กับปริมาณขยะ)</t>
  </si>
  <si>
    <t>การทำงานของเครื่องล้างพลาสติก และการจัดการน้ำเสียจากการล้างพลาสติกและการ้างพื้น</t>
  </si>
  <si>
    <t>การอัดก้อนขยะเพื่อลดปริมาณการใช้พื้นที่และเพื่อความสะดวกในการขนย้ายขยะ</t>
  </si>
  <si>
    <t>หน้ากาก ผ้ากันเปื้อน ถุงมือผ้า ถุงมือยาง ขยะ เครื่องอัดก้อนขยะ เชือกฟาง</t>
  </si>
  <si>
    <r>
      <t xml:space="preserve">ฝึกปฏิบัติการใช้ประโยชน์จากขยะ
</t>
    </r>
    <r>
      <rPr>
        <sz val="14"/>
        <color theme="1"/>
        <rFont val="Browallia New"/>
        <family val="2"/>
      </rPr>
      <t>• การผลิตปุ๋ยจากมูลเลี้ยงไส้เดือน</t>
    </r>
    <r>
      <rPr>
        <b/>
        <sz val="14"/>
        <color theme="1"/>
        <rFont val="Browallia New"/>
        <family val="2"/>
      </rPr>
      <t xml:space="preserve">
</t>
    </r>
  </si>
  <si>
    <t xml:space="preserve">หน้ากาก ถุงมือ </t>
  </si>
  <si>
    <t xml:space="preserve">การใช้ขยะพืชสด/พืชแต่ละพื้นที่ที่สามารถหาง่าย เช่น เศษผัก ผลไม้ (ยกเว้นพืชที่มีกรดสูง)
</t>
  </si>
  <si>
    <t xml:space="preserve">1. เช็คว่ามีปุ๋ยมูลไส้เดือนบ่อที่สามารถทำกิจกรรมคัดแยกตัวไส้เดือนและมูลปุ๋ยไส้เดือนหรือเปล่า (พื้นที่ปัจจุบันรับได้ประมาณ 5-10 คน)
</t>
  </si>
  <si>
    <t>การใช้ประโยชน์ขยะ/เพิ่มมูลค่าจากขยะ</t>
  </si>
  <si>
    <t>2 ชั่วโมง 30นาที
(ขึ้นอยู่กับปริมาณปุ๋ยมูลไส้เดือน/คนร่วมกิจกรรม)</t>
  </si>
  <si>
    <t>พี่อ้น ทีมสิ่งแวดล้อม / ลุงยี่ ป้าอาม</t>
  </si>
  <si>
    <t>ผู้เข้าร่วมได้เรียนรู้จากการลงมือทำจริง เข้าใจการทำปุ๋ยจากมูลไส้เดือน</t>
  </si>
  <si>
    <t>นายไพศาล คำกาศ</t>
  </si>
  <si>
    <t>เจ้าหน้าที่สิ่งแวดล้อม</t>
  </si>
  <si>
    <t>วิศวกรสิ่งแวดล้อม</t>
  </si>
  <si>
    <t>นายธนพงศ์ ดวงมณี</t>
  </si>
  <si>
    <t>นายพงศ์พัฒน์ เนาว์ชมภู</t>
  </si>
  <si>
    <t>นายวิบุญชัย บุญเป็งแก้ว</t>
  </si>
  <si>
    <t>5 ส</t>
  </si>
  <si>
    <t>พลังงานทดแทน</t>
  </si>
  <si>
    <t>งานพัฒนาด้านสิ่งแวดล้อมของมูลนิธิแม่ฟ้าหลวงฯ</t>
  </si>
  <si>
    <t>การจัดการขยะ/การทำปุ๋ยไส้เดือน</t>
  </si>
  <si>
    <t>ระยะเวลาหลักสูตร 4 วัน 3 คืน</t>
  </si>
  <si>
    <t>ขยะที่สามารถใช้เลี้ยงไส้เดือน  วิธีการทำปุ๋ยมูลไส้เดือน และเทคนิคการเลี้ยง ดูแล เพื่อให้ได้ฉี่/ปุ๋ยมูลไส้เดือน</t>
  </si>
  <si>
    <t>ภาพสถานที่กิจกรรมด้านการพัฒนาสิ่งแวดล้อมและอนุรักษ์พลังงาน</t>
  </si>
  <si>
    <t xml:space="preserve">1. ห้องครัว สำนักงาน สถานที่ท่องเที่ยว - การแยกขยะและนำสิ่งเหลือใช้ไปใประโยชน์ต่อ เช่น อาหารไส้เดือน อาหารหมู คัดแยกเพื่อขาย, ป้ายให้ข้อมูลการแยกขยะ, รู้จักประเภทขยะของพื้นที่นั้นๆ ให้ดีก่อนวางแผนแยกขยะ เช่น ใกล้ร้านอาหารควรทีมี่ทิ้งขยะประเภทเศษอาหาร unsorted garbage สำหรับขยะเปื้อน </t>
  </si>
  <si>
    <t>2. หอแห่งแรงบันดาลใจ - Solar cell</t>
  </si>
  <si>
    <t xml:space="preserve">3. ซักรีด - การอบผ้าแห้งด้วยอุณหภูมิต่ำ </t>
  </si>
  <si>
    <t>4. ระบบจัดการขยะหลังเก็บมาแล้ว - คัดกรองขั้นต้นโดยพ่อบ้านแม่บ้าน ขยะที่ขายได้ให้เป็นรายได้ของพ่อบ้านแม่บ้าน สร้างแรงจูงใจในการคัดแยกก่อนนำส่วนที่เหลือลงไปที่ศูนย์คัดแยกขยะ</t>
  </si>
  <si>
    <t>5. ต่อบล็อค (ทางลงนวุติ) - เทคนิคการปูนผสมดินทำบล็อคเพื่อป้องกันดินสไลด์ วิธีที่ง่ายและใช้ต้นทุนต่ำ เป็นมิตรต่อสิ่งแวดล้อม</t>
  </si>
  <si>
    <t>6. Bio mass (นวุติ) - การใช้กะลาแมคคามาเป็นเชื้อเพลิงในให้ความร้อนเพื่ออบแมคคาเดเมีย ลดการใช้พลังงานจาก LPG ได้ 70% (30% ยังต้องใช้ LPG เพื่อควบคุมอุณหภูมิให้เสถียร) ปุ๋ยจากเปลือกเขียวแมคคา</t>
  </si>
  <si>
    <t>7. โรงปุ๋ยกม. 15 - สูตรปุ๋ยธรรมชาติ บ่อแช่ไม่ไผ่เพื่อกันมอดก่อนนำมาแปรรูป เตาเผาขยะติดเชื้อ เช่น กระดาษทิชู่ห้องน้ำ ผ้าอนามัย</t>
  </si>
  <si>
    <t>8. บ่อฝังกลบขยะของเทศบาลห้วยไคร้ - บ่อฝังกลบขยะเดิมที่เริ่มเต็มแล้ว เดิมเราใช้พื้นที่นี้คัดแยกขยะและฝังกลบขยะ ปัจจุบันไม่ใช้แล้วและไม่มีขยะส่งมาที่บ่อนี้แล้ว</t>
  </si>
  <si>
    <t>9. หญ้าแฝก - พื้นที่ปลูกหญ้าแฝกเพื่อแจกจ่ายให้กับผู้ที่ต้องการ มีเป้าหมายในการแจกจ่าย 4 ล้านต้นต่อปี เราขยายพันธุ์โดยการเพาะเลี้ยงเนื้อเยื่อ และมีพื้นที่ปลูกและดูแล สามารถติดต่อขอรับได้แต่ต้องดำเนินการเรื่องการขนส่งเอง</t>
  </si>
  <si>
    <t xml:space="preserve">10. โรงเผาถ่าน - เริ่มจากความพยายามในการจัดการกับไม่ไผ่ที่มีอยู่จำนวนมากในพื้นที่ เกินความต้องการและอาจะกลายเป็นเชื้อเพลิงในฤดูแล้ง รับซื้อในราคา กก.ละ 1 บาท เพื่อเผาถ่านเป็นถ่าน ทำเชื้อเพลิง ทำถ่านอัดก้อน ทำ gasifier ทำน้ำส้มควันไม้ ทดแทน LPG นอกจากไม่ไผ่แล้วยังเผากะลาแมคคา </t>
  </si>
  <si>
    <t>11. บ่อบำบัดน้ำเสีย - ระบบบำบัดน้ำเสียจากโรงงานย้อมผ้า โรงงานกระดาษสา</t>
  </si>
  <si>
    <t>12. ศูนย์คัดแยกขยะ - วิธีการจัดการขยะประเภทต่างๆ แนวคิดการเลี้ยงตนเองได้ของศูนย์ฯ และกิจกรรมต่าง ๆ ภายในศูนย์ เช่น แปลงผัก โรงเพาะเห็ด เป็ด ไส้เดือน หนอนแมลงวันลาย โครงสร้างอาคารที่เป็นมิตรกับสิ่งแวดล้อม</t>
  </si>
  <si>
    <t>รูปกิจกรรม</t>
  </si>
  <si>
    <t>1. ห้องครัว สำนักงาน สถานที่ท่องเที่ยว - การแยกขยะและนำสิ่งเหลือใช้ไปใประโยชน์ต่อ เช่น อาหารไส้เดือน อาหารหมู คัดแยกเพื่อขาย, ป้ายให้ข้อมูลการแยกขยะ,รู้จักประเภทขยะของพื้นที่นั้นๆ ให้ดีก่อนวางแผนแยกขยะ เช่น ใกล้ร้านอาหารควรทีมี่ทิ้งขยะประเภทเศษอาหร unsorted garbage สำหรับขยะเปื้อน 
2. หอแห่งแรงบันดาลใจ - Solar cell
3. ซักรีด - การอบผ้าแห้งด้วยอุณหภูมิต่ำ 
4. ระบบจัดการขยะหลังเก็บมาแล้ว - คัดกรองขั้นต้นโดยพ่อบ้านแม่บ้าน ขยะที่ขายได้ให้เป็นรายได้ของพ่อบ้านแม่บ้าน สร้างแรงจูงใจในการคัดแยกก่อนนำส่วนที่เหลือลงไปที่ศูนย์คัดแยกขยะ
5. ต่อบล็อค (ทางลงนวุติ) - เทคนิคการปูนผสมดินทำบล็อคเพื่อป้องกันดินสไลด์ วิธีที่ง่ายและใช้ต้นทุนต่ำ เป็นมิตรต่อสิ่งแวดล้อม
6. Bio mass (นวุติ) - การใช้กะลาแมคคามาเป็นเชื้อเพลิงในให้ความร้อนเพื่ออบแมคคาเดเมีย ลดการใช้พลังงานจาก LPG ได้ 70% (30% ยังต้องใช้ LPG เพื่อควบคุมอุณหภูมิให้เสถียร) ปุ๋ยจากเปลือกเขียวแมคคา
7. โรงปุ๋ย กม. 15 - สูตรปุ๋ยธรรมชาติ บ่อแช่ไม่ไผ่เพื่อกันมอดก่อนนำมาแปรรูป เตาเผาขยะติดเชื้อ เช่น กระดาษทิชู่ห้องน้ำ ผ้าอนามัย
8. บ่อฝังกลบขยะของเทศบาลห้วยไคร้ - บ่อฝังกลบขยะเดิมที่เริ่มเต็มแล้ว เดิมเราใช้พื้นที่นี้คัดแยกขยะและฝังกลบขยะ ปัจจุบันไม่ใช้แล้วและไม่มีขยะส่งมาที่บ่อนี้แล้ว
9. หญ้าแฝก - พื้นที่ปลูกหญ้าแฝกเพื่อแจกจ่ายให้กับผู้ที่ต้องการ มีเป้าหมายในการแจกจ่าย 4 ล้านต้นต่อปี เราขยายพันธุ์โดยการเพาะเลี้ยงเนื้อเยื่อ และมีพื้นที่ปลูกและดูแล สามารถติดต่อขอรับได้แต่ต้องดำเนินการเรื่องการขนส่งเอง
10. โรงเผาถ่าน - เริ่มจากความพยายามในการจัดการกับไม่ไผ่ที่มีอยู่จำนวนมากในพื้นที่ เกินความต้องการและอาจะกลายเป็นเชื้อเพลิงในฤดูแล้ง รับซื้อในราคา กก.ละ 1 บาท เพื่อเผาถ่านเป็นถ่าน ทำเชื้อเพลิง ทำถ่านอัดก้อน ทำ gasifier ทำน้ำส้มควันไม้ ทดแทน LPG นอกจากไม่ไผ่แล้วยังเผากะลาแมคคา 
11. บ่อบำบัดน้ำเสีย - ระบบบำบัดน้ำเสียจากโรงงานย้อมผ้า โรงงานกระดาษสา
12. ศูนย์คัดแยกขยะ - วิธีการจัดการขยะประเภทต่างๆ แนวคิดการเลี้ยงตนเองได้ของศูนย์ฯ และกิจกรรมต่าง ๆ ภายในศูนย์ เช่น แปลงผัก โรงเพาะเห็ด เป็ด ไส้เดือน หนอนแมลงวันลาย โครงสร้างอาคารที่เป็นมิตรกับสิ่งแวดล้อม</t>
  </si>
  <si>
    <t>4. วัดอุณหภูมิความร้อนในเตาเผาขยะ (ด้วยเครื่องวัดอุณหภูมิ อินฟาเรด)</t>
  </si>
  <si>
    <t>รายละเอียดกิจกรรม / 
ขั้นตอนการทำงาน</t>
  </si>
  <si>
    <t>ฝึกปฏิบัติเผากำจัดขยะห้องน้ำ หรือขยะติดเชื้อ (กระดาษทิชชู่ห้องน้ำ,ผ้าอนามัย)</t>
  </si>
  <si>
    <t>5. ล้างมือ ทำความสะอาด</t>
  </si>
  <si>
    <t>1. แจกหน้ากาก ผ้ากันเปื้อน คีมคีบขยะ ถุงมือให้กับผู้เข้าร่วม อธิบายขั้นตอนการทำงานของเตาเผาขยะติดเชื้อ</t>
  </si>
  <si>
    <t>1. การจัดการขยะห้องน้ำอย่างถูกวิธี 
2. เตาเผาที่มีมาตรฐานและความปลอดภัยในการกำจัดขยะ ในอุณหภูมิ 800-1,000 องศาที่เหมาะสมกับประเภทขยะ
(การจดบันทึกข้อมูลขยะโดยละเอียด เพื่อนำไปวิเคราะห์และจัดการอย่างเป็นระบบ)</t>
  </si>
  <si>
    <t>2. คัดแยกขยะอื่นที่ติดมากับขยะติดเชื้อ ก่อนเผา (ชั่งขยะก่อนเผา กรณียังไม่ได้ชั่ง/ขยะที่คัดแยกเพิ่ม เพื่อเก็บเป็นข้อมูล)</t>
  </si>
  <si>
    <t>1. เช็คปริมาณขยะห้องน้ำเพียงพอต่อการเผา และสถานที่เพียงพอต่อการทำกิจกรรมของผู้เข้าร่วมหรือไม่ (พื้นที่ปัจจุบันรับได้ประมาณ 5 -  7 คน ตอนมีเก้าอี้ไม้ไผ่วางอยู่)
2. ให้ผู้เข้าร่วมลองบริหารจัดการและแบ่งงานกันทำด้วยตนเอง โดยมีการวัดอุณหภูมิ และปริมาณขยะที่ใส่ในเตาต่อครั้ง พร้อมจับเวลา
3. แจ้งผู้เข้าร่วมให้ทราบว่าเป็นการเผาขยะห้องน้ำ (บางคนอาจไม่สะดวกใจทำกิจกรรมนี้)</t>
  </si>
  <si>
    <t>หน้ากาก ผ้ากันเปื้อน คีมคีบขยะ ถุงมือ ไม้ดันขยะ สบู่เหลวล้างมือ ผ้าเช็คมือ ไฟแช็ค</t>
  </si>
  <si>
    <t>1. แจกหน้ากาก ผ้ากันเปื้อน  ถุงมือ ถุงดำ ให้กับผู้เข้าร่วม อธิบายขั้นตอนการทำงานของการเก็บขยะตามจุดต่างๆ                                2. เปลี่ยนถุงขยะในถังที่ใกล้จะเติม และสังเกตขยะรีไซเคิลถ้ายังไม่เยอะก็ยังไม่ต้องเปลี่ยนถุงขยะ (ต้นทุนถุงขยะใบละ 8 บาท)</t>
  </si>
  <si>
    <t xml:space="preserve">หน้ากาก ผ้ากันเปื้อน  ถุงมือยาง ถุงขยะ </t>
  </si>
  <si>
    <t>1. บรรยาย
2. ถาม - ตอบ</t>
  </si>
  <si>
    <t>3. ขอทราบข้อมูลกิจกรรมด้านสิ่งแวดล้อมที่ผู้เข้าร่วมเคยทำ ความสนใจของผู้เข้าร่วม</t>
  </si>
  <si>
    <t>ภาพกิจกรรม</t>
  </si>
  <si>
    <t xml:space="preserve">1. แจกหน้ากาก ผ้ากันเปื้อน  ถุงมือ  ให้กับผู้เข้าร่วม 
2. อธิบายการแยกขยะในครัว และจุดหมายของขยะแต่ละประเภท                               </t>
  </si>
  <si>
    <t>จุดทิ้งขยะนักท่องเที่ยว (ทางขึ้นพระตำหนัก,หน้าร้านคาเฟ่ต้นตุง,ข้างร้านขายต้นไม้,ขยะห้องครัว,ข้างร้านมุมสบาย,ข้างตู้ ATM,ตรงข้ามหอแห่งแรงบันดาลใจ,ต้นไม้ใหญ่,แม่ค้ากาดดอยตุง,จุดรถหน้ากาดดอยตุง,ข้างสระมรกต ในสวนแม่ฟ้าหลวง)</t>
  </si>
  <si>
    <t>ฝึกปฏิบัติการคัดแยกและเก็บขยะของเสียจากห้องอาหาร</t>
  </si>
  <si>
    <r>
      <t xml:space="preserve">ฝึกปฏิบัติการคัดแยกและเก็บขยะจากจุดทิ้งขยะของนักท่องเที่ยว ไปยังจุดรวบรวมขยะ </t>
    </r>
    <r>
      <rPr>
        <sz val="14"/>
        <color theme="1"/>
        <rFont val="Browallia New"/>
        <family val="2"/>
      </rPr>
      <t/>
    </r>
  </si>
  <si>
    <t>3. ล้างมือ ทำความสะอาด</t>
  </si>
  <si>
    <t>1. แจกหน้ากาก ถุงมือให้กับผู้เข้าร่วม อธิบายขั้นตอนการทำงาน</t>
  </si>
  <si>
    <t>4. ชั่งน้ำหนักขยะที่คัดแยกและจัดเก็บตามประเภทในห้องเก็บขยะ</t>
  </si>
  <si>
    <t>5. เรียนรู้เครื่องล้างพลาสติกและตากพลาสติก</t>
  </si>
  <si>
    <t>6. อัดก้อนขยะ</t>
  </si>
  <si>
    <t>หน้ากาก ถุงมือผ้า ตระกร้าร่อน ตั่งนั่ง ผ้าใบพลาสติก(คัดแยก) กะละมัง(ใส่ไส้เดือน) ไม้เกลี่ย(ปุ๋ยตาก) ตราชั่ง พลั่ว รถเข็น จอบ</t>
  </si>
  <si>
    <t>1. ให้ผู้เข้าร่วมลองบริหารจัดการและแบ่งงานกันทำด้วยตนเอง (มูลไส้เดือนกองละ 23 กก. กองละ 3-5 คน ใช้เวลา 20-30 นาทีตามความชำนาญ)
2. เวลานั่งนานจะปวดหลัง อาจจะพัก 5นาทีทุกๆ 1ชั่วโมง</t>
  </si>
  <si>
    <t>การคัดแยกขยะตั้งแต่ต้นทาง เพื่อลดความยากลำบากในการจัดการขยะปลายทาง โดยห้องครัวจะมีการแยกอยู่ 4 ประเภท
1.ขยะย่อยสลายได้
1.1.เศษผัก &gt;&gt; จุดพักรวมขยะ &gt;&gt; จุดคัดแยกขยะ &gt;&gt; เลี้ยงเป็ด/ไส้เดือน
1.2.เศษอาหาร &gt;&gt; จุดพักรวมขยะ &gt;&gt; จุดคัดแยกขยะ &gt;&gt; เลี้ยงหมู/เป็ด/หนอนแมลงวัน
1.3.ไขมัน บ่อดักตะกอนน้ำทิ้งห้องครัว &gt;&gt; จุดพักรวมขยะ &gt;&gt; จุดคัดแยกขยะ &gt;&gt; เลี้ยงหมู
2.ขยะไม่คัดแยก (ขยะเปื้อน) &gt;&gt; จุดพักรวมขยะ &gt;&gt; จุดคัดแยกขยะ &gt;&gt; คัดแยกประเภท &gt;&gt; ล้าง &gt;&gt; ตาก &gt;&gt; อัดก้อน &gt;&gt; รอขาย
3.ขยะเชื้อเพลิง 
3.1.ไม้จิ้มฟัน ตะเกียบ &gt;&gt; จุดพักรวมขยะ &gt;&gt; จุดคัดแยกขยะ &gt;&gt; เตาเผาชีวมวล
3.2.น้ำมันทอดอาหารเก่า (ห้องครัวแบ่งขายให้พ่อค้าข้างนอก) &gt;&gt; ห้องช่างบนดอยตุง &gt;&gt; ทำน้ำมันไบโอดีเซล &gt;&gt; เครื่องตัดหญ้า/รถยนต์
4.ขยะอันตราย (กระดาษทิชชู่ห้องอาหาร) &gt;&gt; จุดพักรวมขยะ &gt;&gt; จุดคัดแยกขยะ &gt;&gt; เตาเผาขยะ กม.15
5.ขยะขายได้ (เช่น บิลค่าอาหาร,พลาสติกไม่ เปื้อน)  - จุดพักรวมขยะ(พ่อบ้านแยกไว้ขายให้พ่อค้าข้างนอก) - จุดคัดแยกขยะ - แยกประเภทรอขาย</t>
  </si>
  <si>
    <t xml:space="preserve">การคัดแยกขยะตั้งแต่ต้นทาง เพื่อลดความยากลำบากในการจัดการขยะปลายทาง โดยห้องครัวจะมีการแยกอยู่ 3 ประเภท
1.ขยะขายได้ เช่น กระดาษ,พลาสติก,แก้ว,กระป๋องโลหะ (พ่อบ้านแยกขยะขวดพลาสติกขายให้พ่อค้าข้างนอก) &gt;&gt; จุดพักรวมขยะ &gt;&gt; จุดคัดแยกขยะ &gt;&gt; คัดแยกประเภท &gt;&gt; อัดก้อน &gt;&gt; รอขาย
2.ขยะย่อยสลายได้ เช่น เศษผัก/ผลไม้,เศษอาหาร &gt;&gt; จุดพักรวมขยะ &gt;&gt; จุดคัดแยกขยะ &gt;&gt; เอาไปทำอาหารเลี้ยงสัตว์ (เป็ด,หมู,หนอนแมลงวัน,ไส้เดือน)
3.ขยะไม่คัดแยก เช่น ขยะสกปรก,กล่องโฟม,ภาชนะใส่อาหาร &gt;&gt; จุดพักรวมขยะ &gt;&gt; จุดคัดแยกขยะ &gt;&gt; คัดแยกประเภท &gt;&gt; ล้าง &gt;&gt; ตาก &gt;&gt; แยก &gt;&gt; อัดก้อน &gt;&gt; รอขาย
</t>
  </si>
  <si>
    <t>วัสดุอุปกรณ์แต่ละกิจกรรม</t>
  </si>
  <si>
    <t>กิจกรรมแยกขยะต้นทาง</t>
  </si>
  <si>
    <t>กิจกรรมแยกขยะปลายทาง</t>
  </si>
  <si>
    <t>กิจกรรมกำจัดขยะห้องน้ำ</t>
  </si>
  <si>
    <t>กิจกรรมทำปุ๋ยไส้เดือน</t>
  </si>
  <si>
    <t xml:space="preserve"> - ผ้าปิดจมูก (แบบผ้า)</t>
  </si>
  <si>
    <t xml:space="preserve"> - ถุงดำ</t>
  </si>
  <si>
    <t xml:space="preserve"> - ถุงมือผ้า</t>
  </si>
  <si>
    <t xml:space="preserve"> - รองเท้าบู๊ต</t>
  </si>
  <si>
    <t xml:space="preserve"> - ผ้ากันเปื้อน (แบบพลาสติก)</t>
  </si>
  <si>
    <t xml:space="preserve"> - เก้าอี้ตั่งไม้นั่ง</t>
  </si>
  <si>
    <t xml:space="preserve"> - ถุงมือยาวแบบยาง</t>
  </si>
  <si>
    <t xml:space="preserve"> - ตราชั่งน้ำหนัก</t>
  </si>
  <si>
    <r>
      <t xml:space="preserve"> - </t>
    </r>
    <r>
      <rPr>
        <sz val="14"/>
        <color indexed="8"/>
        <rFont val="Cordia New"/>
        <family val="2"/>
      </rPr>
      <t>เชือกฝางลัดของ</t>
    </r>
  </si>
  <si>
    <t xml:space="preserve"> -  คีมคีบขยะ</t>
  </si>
  <si>
    <t xml:space="preserve"> - ไฟแช็ค</t>
  </si>
  <si>
    <t xml:space="preserve"> - เครื่องวัดอุณหภูมิ อินฟาเรด</t>
  </si>
  <si>
    <t xml:space="preserve"> - ไม้/เหล็ก ดันขยะเข้าเตาเผา</t>
  </si>
  <si>
    <t xml:space="preserve"> - ถุงมือยาวแบบยาง/ถุงมือแพทย์</t>
  </si>
  <si>
    <t xml:space="preserve"> - ผ้าใบพลาสติก </t>
  </si>
  <si>
    <t xml:space="preserve"> - ตระกร้าร่อน</t>
  </si>
  <si>
    <t xml:space="preserve"> - รถเข็น</t>
  </si>
  <si>
    <t xml:space="preserve"> - พรั่ว</t>
  </si>
  <si>
    <t xml:space="preserve"> - จอบ</t>
  </si>
  <si>
    <t xml:space="preserve"> - ไม้เกลี่ย ปุ๋ยไส้เดือนตาก</t>
  </si>
  <si>
    <t>นายยี่ อินแสง</t>
  </si>
  <si>
    <t>นางอาม อินแสง</t>
  </si>
  <si>
    <t>เจ้าหน้าที่ทำปุ๋ยมูลไส้เดือน</t>
  </si>
  <si>
    <t>ลูกจ้างรายวันเลี้ยงไส้เดือน</t>
  </si>
  <si>
    <t>ลูกจ้างรายวันศูนย์คัดแยกขยะ</t>
  </si>
  <si>
    <t>เจ้าหน้าที่ศูนย์คัดแยกขยะ</t>
  </si>
  <si>
    <t>ของใช้สิ้นเปลือง</t>
  </si>
  <si>
    <t>ต่อคน</t>
  </si>
  <si>
    <t xml:space="preserve"> - กะละมัง</t>
  </si>
  <si>
    <r>
      <t>2. ผู้เข้าร่วมตักปุ๋ยมูลไส้เดือนจากบ่อเลี้ยงใส่รถเข็น ชั่งน้ำหนัก
3. คัดแยกไส้เดือนออก แล้วตากปุ๋ยมูลไส้เดือด</t>
    </r>
    <r>
      <rPr>
        <sz val="16"/>
        <color theme="1"/>
        <rFont val="Browallia New"/>
        <family val="2"/>
      </rPr>
      <t xml:space="preserve"> </t>
    </r>
    <r>
      <rPr>
        <sz val="14"/>
        <color theme="1"/>
        <rFont val="Browallia New"/>
        <family val="2"/>
      </rPr>
      <t>(พอแห้งแล้วจะเอามาร่อนอีกครั้งก่อนบรรจุถุงกระสอบพร้อมจำหน่าย)</t>
    </r>
    <r>
      <rPr>
        <sz val="12"/>
        <color theme="1"/>
        <rFont val="Browallia New"/>
        <family val="2"/>
      </rPr>
      <t xml:space="preserve">
</t>
    </r>
    <r>
      <rPr>
        <sz val="14"/>
        <color theme="1"/>
        <rFont val="Browallia New"/>
        <family val="2"/>
      </rPr>
      <t xml:space="preserve">4. เตรียมทำปุ๋ยมูลไส้เดือน (กากกาเฟ 10กิโล/มูลวัวแห้ง 1กิโล) </t>
    </r>
  </si>
  <si>
    <t>ของนำกับมาใช้ใหม่ได้/ของใช้สิ้นเปลือง</t>
  </si>
  <si>
    <t xml:space="preserve"> - บล็อคอัดขยะ (เครื่องอัดขยะเป็นก้อน)</t>
  </si>
  <si>
    <t>ของใช้สิ้นเปลือง/ของใช้แล้วหมดไป</t>
  </si>
  <si>
    <t>ของใช้หมุนเวียนได้/ค่าเสียมจากการใช้งาน</t>
  </si>
  <si>
    <t>นายแสง นามบุญ</t>
  </si>
  <si>
    <t>นางเปียง นามบุญ</t>
  </si>
  <si>
    <t>นางเอ้ย หนานแสง</t>
  </si>
  <si>
    <t>นางอาม นามอ้าย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</si>
</sst>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name val="Browallia New"/>
      <family val="2"/>
    </font>
    <font>
      <b/>
      <sz val="14"/>
      <name val="Browallia New"/>
      <family val="2"/>
    </font>
    <font>
      <sz val="11"/>
      <color theme="1"/>
      <name val="Calibri"/>
      <family val="2"/>
      <scheme val="minor"/>
    </font>
    <font>
      <b/>
      <sz val="14"/>
      <name val="Cordia New"/>
      <family val="2"/>
    </font>
    <font>
      <sz val="14"/>
      <name val="Cordia New"/>
      <family val="2"/>
    </font>
    <font>
      <b/>
      <sz val="14"/>
      <color indexed="8"/>
      <name val="Cordia New"/>
      <family val="2"/>
    </font>
    <font>
      <sz val="14"/>
      <color indexed="8"/>
      <name val="Cordia New"/>
      <family val="2"/>
    </font>
    <font>
      <sz val="14"/>
      <color indexed="12"/>
      <name val="Cordia New"/>
      <family val="2"/>
    </font>
    <font>
      <sz val="14"/>
      <color indexed="10"/>
      <name val="Cordia New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2"/>
      <color theme="1"/>
      <name val="Browallia New"/>
      <family val="2"/>
    </font>
    <font>
      <b/>
      <sz val="14"/>
      <color theme="1"/>
      <name val="BrowalliaUPC"/>
      <family val="2"/>
    </font>
    <font>
      <sz val="14"/>
      <color theme="1"/>
      <name val="BrowalliaUPC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7" fillId="0" borderId="0" xfId="0" applyFont="1"/>
    <xf numFmtId="164" fontId="6" fillId="4" borderId="1" xfId="1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vertical="center" wrapText="1"/>
    </xf>
    <xf numFmtId="0" fontId="9" fillId="0" borderId="1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7" fillId="0" borderId="3" xfId="0" applyFont="1" applyBorder="1" applyAlignment="1">
      <alignment vertical="center" wrapText="1"/>
    </xf>
    <xf numFmtId="0" fontId="9" fillId="0" borderId="0" xfId="0" applyFont="1"/>
    <xf numFmtId="0" fontId="7" fillId="0" borderId="3" xfId="0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2" xfId="0" applyNumberFormat="1" applyFont="1" applyFill="1" applyBorder="1" applyAlignment="1">
      <alignment horizontal="left"/>
    </xf>
    <xf numFmtId="0" fontId="8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3" fontId="7" fillId="0" borderId="13" xfId="0" applyNumberFormat="1" applyFont="1" applyFill="1" applyBorder="1" applyAlignment="1">
      <alignment horizontal="left"/>
    </xf>
    <xf numFmtId="0" fontId="8" fillId="0" borderId="3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1" fillId="0" borderId="0" xfId="0" applyFont="1"/>
    <xf numFmtId="0" fontId="8" fillId="0" borderId="14" xfId="0" applyFont="1" applyBorder="1" applyAlignment="1">
      <alignment horizontal="center"/>
    </xf>
    <xf numFmtId="3" fontId="9" fillId="6" borderId="14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11" fillId="0" borderId="0" xfId="0" applyFont="1" applyFill="1"/>
    <xf numFmtId="0" fontId="7" fillId="0" borderId="12" xfId="0" applyFont="1" applyFill="1" applyBorder="1" applyAlignment="1">
      <alignment horizontal="left"/>
    </xf>
    <xf numFmtId="3" fontId="7" fillId="0" borderId="3" xfId="0" applyNumberFormat="1" applyFont="1" applyFill="1" applyBorder="1" applyAlignment="1">
      <alignment horizontal="left"/>
    </xf>
    <xf numFmtId="3" fontId="7" fillId="6" borderId="14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9" fillId="0" borderId="0" xfId="0" applyFont="1" applyFill="1"/>
    <xf numFmtId="3" fontId="6" fillId="0" borderId="11" xfId="0" applyNumberFormat="1" applyFont="1" applyFill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15" fillId="0" borderId="0" xfId="0" applyFont="1" applyAlignment="1">
      <alignment wrapText="1"/>
    </xf>
    <xf numFmtId="0" fontId="16" fillId="0" borderId="0" xfId="0" applyFont="1"/>
    <xf numFmtId="0" fontId="15" fillId="0" borderId="0" xfId="0" applyFont="1" applyBorder="1" applyAlignment="1"/>
    <xf numFmtId="0" fontId="15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3" fillId="0" borderId="1" xfId="0" applyFont="1" applyFill="1" applyBorder="1" applyAlignment="1">
      <alignment vertical="top" wrapText="1"/>
    </xf>
    <xf numFmtId="0" fontId="8" fillId="7" borderId="3" xfId="0" applyFont="1" applyFill="1" applyBorder="1" applyAlignment="1">
      <alignment vertical="center" wrapText="1"/>
    </xf>
    <xf numFmtId="0" fontId="9" fillId="7" borderId="3" xfId="0" applyFont="1" applyFill="1" applyBorder="1" applyAlignment="1">
      <alignment horizontal="center"/>
    </xf>
    <xf numFmtId="3" fontId="9" fillId="7" borderId="3" xfId="0" applyNumberFormat="1" applyFont="1" applyFill="1" applyBorder="1" applyAlignment="1">
      <alignment horizontal="center"/>
    </xf>
    <xf numFmtId="3" fontId="9" fillId="7" borderId="12" xfId="0" applyNumberFormat="1" applyFont="1" applyFill="1" applyBorder="1" applyAlignment="1">
      <alignment horizontal="center"/>
    </xf>
    <xf numFmtId="3" fontId="7" fillId="7" borderId="12" xfId="0" applyNumberFormat="1" applyFont="1" applyFill="1" applyBorder="1" applyAlignment="1">
      <alignment horizontal="left"/>
    </xf>
    <xf numFmtId="3" fontId="9" fillId="0" borderId="12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15" fillId="0" borderId="10" xfId="0" applyFont="1" applyBorder="1" applyAlignment="1">
      <alignment horizontal="center"/>
    </xf>
    <xf numFmtId="0" fontId="8" fillId="6" borderId="15" xfId="0" applyFont="1" applyFill="1" applyBorder="1" applyAlignment="1">
      <alignment horizontal="center" wrapText="1"/>
    </xf>
    <xf numFmtId="0" fontId="8" fillId="6" borderId="16" xfId="0" applyFont="1" applyFill="1" applyBorder="1" applyAlignment="1">
      <alignment horizontal="center" wrapText="1"/>
    </xf>
    <xf numFmtId="0" fontId="8" fillId="6" borderId="17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jpeg"/><Relationship Id="rId2" Type="http://schemas.openxmlformats.org/officeDocument/2006/relationships/image" Target="../media/image28.jpeg"/><Relationship Id="rId1" Type="http://schemas.openxmlformats.org/officeDocument/2006/relationships/image" Target="../media/image27.jpeg"/><Relationship Id="rId5" Type="http://schemas.openxmlformats.org/officeDocument/2006/relationships/image" Target="../media/image31.jpeg"/><Relationship Id="rId4" Type="http://schemas.openxmlformats.org/officeDocument/2006/relationships/image" Target="../media/image30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jpeg"/><Relationship Id="rId3" Type="http://schemas.openxmlformats.org/officeDocument/2006/relationships/image" Target="../media/image34.jpeg"/><Relationship Id="rId7" Type="http://schemas.openxmlformats.org/officeDocument/2006/relationships/image" Target="../media/image38.jpeg"/><Relationship Id="rId12" Type="http://schemas.openxmlformats.org/officeDocument/2006/relationships/image" Target="../media/image43.jpeg"/><Relationship Id="rId2" Type="http://schemas.openxmlformats.org/officeDocument/2006/relationships/image" Target="../media/image33.jpeg"/><Relationship Id="rId1" Type="http://schemas.openxmlformats.org/officeDocument/2006/relationships/image" Target="../media/image32.jpeg"/><Relationship Id="rId6" Type="http://schemas.openxmlformats.org/officeDocument/2006/relationships/image" Target="../media/image37.jpeg"/><Relationship Id="rId11" Type="http://schemas.openxmlformats.org/officeDocument/2006/relationships/image" Target="../media/image42.jpeg"/><Relationship Id="rId5" Type="http://schemas.openxmlformats.org/officeDocument/2006/relationships/image" Target="../media/image36.jpeg"/><Relationship Id="rId10" Type="http://schemas.openxmlformats.org/officeDocument/2006/relationships/image" Target="../media/image41.jpeg"/><Relationship Id="rId4" Type="http://schemas.openxmlformats.org/officeDocument/2006/relationships/image" Target="../media/image35.jpeg"/><Relationship Id="rId9" Type="http://schemas.openxmlformats.org/officeDocument/2006/relationships/image" Target="../media/image40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jpeg"/><Relationship Id="rId2" Type="http://schemas.openxmlformats.org/officeDocument/2006/relationships/image" Target="../media/image45.jpeg"/><Relationship Id="rId1" Type="http://schemas.openxmlformats.org/officeDocument/2006/relationships/image" Target="../media/image44.jpeg"/><Relationship Id="rId4" Type="http://schemas.openxmlformats.org/officeDocument/2006/relationships/image" Target="../media/image47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jpeg"/><Relationship Id="rId2" Type="http://schemas.openxmlformats.org/officeDocument/2006/relationships/image" Target="../media/image49.jpeg"/><Relationship Id="rId1" Type="http://schemas.openxmlformats.org/officeDocument/2006/relationships/image" Target="../media/image48.jpeg"/><Relationship Id="rId4" Type="http://schemas.openxmlformats.org/officeDocument/2006/relationships/image" Target="../media/image5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35943</xdr:colOff>
      <xdr:row>6</xdr:row>
      <xdr:rowOff>26956</xdr:rowOff>
    </xdr:from>
    <xdr:to>
      <xdr:col>1</xdr:col>
      <xdr:colOff>68875</xdr:colOff>
      <xdr:row>6</xdr:row>
      <xdr:rowOff>2515195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10" r="15744" b="589"/>
        <a:stretch/>
      </xdr:blipFill>
      <xdr:spPr>
        <a:xfrm>
          <a:off x="35943" y="10236565"/>
          <a:ext cx="1929995" cy="2488239"/>
        </a:xfrm>
        <a:prstGeom prst="rect">
          <a:avLst/>
        </a:prstGeom>
      </xdr:spPr>
    </xdr:pic>
    <xdr:clientData/>
  </xdr:twoCellAnchor>
  <xdr:twoCellAnchor editAs="oneCell">
    <xdr:from>
      <xdr:col>1</xdr:col>
      <xdr:colOff>193475</xdr:colOff>
      <xdr:row>6</xdr:row>
      <xdr:rowOff>33462</xdr:rowOff>
    </xdr:from>
    <xdr:to>
      <xdr:col>2</xdr:col>
      <xdr:colOff>861219</xdr:colOff>
      <xdr:row>6</xdr:row>
      <xdr:rowOff>2500952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81" r="10430" b="7988"/>
        <a:stretch/>
      </xdr:blipFill>
      <xdr:spPr>
        <a:xfrm>
          <a:off x="2098475" y="6907337"/>
          <a:ext cx="1969494" cy="2467490"/>
        </a:xfrm>
        <a:prstGeom prst="rect">
          <a:avLst/>
        </a:prstGeom>
      </xdr:spPr>
    </xdr:pic>
    <xdr:clientData/>
  </xdr:twoCellAnchor>
  <xdr:twoCellAnchor editAs="oneCell">
    <xdr:from>
      <xdr:col>2</xdr:col>
      <xdr:colOff>955477</xdr:colOff>
      <xdr:row>6</xdr:row>
      <xdr:rowOff>13891</xdr:rowOff>
    </xdr:from>
    <xdr:to>
      <xdr:col>4</xdr:col>
      <xdr:colOff>1211982</xdr:colOff>
      <xdr:row>6</xdr:row>
      <xdr:rowOff>2499321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45" t="17361" r="17507"/>
        <a:stretch/>
      </xdr:blipFill>
      <xdr:spPr>
        <a:xfrm>
          <a:off x="4162227" y="6887766"/>
          <a:ext cx="2748880" cy="2485430"/>
        </a:xfrm>
        <a:prstGeom prst="rect">
          <a:avLst/>
        </a:prstGeom>
      </xdr:spPr>
    </xdr:pic>
    <xdr:clientData/>
  </xdr:twoCellAnchor>
  <xdr:twoCellAnchor editAs="oneCell">
    <xdr:from>
      <xdr:col>0</xdr:col>
      <xdr:colOff>59532</xdr:colOff>
      <xdr:row>7</xdr:row>
      <xdr:rowOff>54024</xdr:rowOff>
    </xdr:from>
    <xdr:to>
      <xdr:col>2</xdr:col>
      <xdr:colOff>666750</xdr:colOff>
      <xdr:row>7</xdr:row>
      <xdr:rowOff>2498525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2" y="9467899"/>
          <a:ext cx="3813968" cy="2444501"/>
        </a:xfrm>
        <a:prstGeom prst="rect">
          <a:avLst/>
        </a:prstGeom>
      </xdr:spPr>
    </xdr:pic>
    <xdr:clientData/>
  </xdr:twoCellAnchor>
  <xdr:twoCellAnchor editAs="oneCell">
    <xdr:from>
      <xdr:col>1</xdr:col>
      <xdr:colOff>14602</xdr:colOff>
      <xdr:row>8</xdr:row>
      <xdr:rowOff>35664</xdr:rowOff>
    </xdr:from>
    <xdr:to>
      <xdr:col>3</xdr:col>
      <xdr:colOff>478472</xdr:colOff>
      <xdr:row>8</xdr:row>
      <xdr:rowOff>2489540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371" y="15293636"/>
          <a:ext cx="3288122" cy="2453876"/>
        </a:xfrm>
        <a:prstGeom prst="rect">
          <a:avLst/>
        </a:prstGeom>
      </xdr:spPr>
    </xdr:pic>
    <xdr:clientData/>
  </xdr:twoCellAnchor>
  <xdr:twoCellAnchor editAs="oneCell">
    <xdr:from>
      <xdr:col>0</xdr:col>
      <xdr:colOff>59533</xdr:colOff>
      <xdr:row>9</xdr:row>
      <xdr:rowOff>75287</xdr:rowOff>
    </xdr:from>
    <xdr:to>
      <xdr:col>2</xdr:col>
      <xdr:colOff>244078</xdr:colOff>
      <xdr:row>9</xdr:row>
      <xdr:rowOff>2470461</xdr:rowOff>
    </xdr:to>
    <xdr:pic>
      <xdr:nvPicPr>
        <xdr:cNvPr id="37" name="Picture 3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07"/>
        <a:stretch/>
      </xdr:blipFill>
      <xdr:spPr>
        <a:xfrm>
          <a:off x="59533" y="17875131"/>
          <a:ext cx="3393279" cy="2395174"/>
        </a:xfrm>
        <a:prstGeom prst="rect">
          <a:avLst/>
        </a:prstGeom>
      </xdr:spPr>
    </xdr:pic>
    <xdr:clientData/>
  </xdr:twoCellAnchor>
  <xdr:twoCellAnchor editAs="oneCell">
    <xdr:from>
      <xdr:col>0</xdr:col>
      <xdr:colOff>89297</xdr:colOff>
      <xdr:row>12</xdr:row>
      <xdr:rowOff>44647</xdr:rowOff>
    </xdr:from>
    <xdr:to>
      <xdr:col>1</xdr:col>
      <xdr:colOff>148033</xdr:colOff>
      <xdr:row>12</xdr:row>
      <xdr:rowOff>2509940</xdr:rowOff>
    </xdr:to>
    <xdr:pic>
      <xdr:nvPicPr>
        <xdr:cNvPr id="39" name="Picture 38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89" r="4901" b="2949"/>
        <a:stretch/>
      </xdr:blipFill>
      <xdr:spPr>
        <a:xfrm>
          <a:off x="89297" y="25434725"/>
          <a:ext cx="1955799" cy="2465293"/>
        </a:xfrm>
        <a:prstGeom prst="rect">
          <a:avLst/>
        </a:prstGeom>
      </xdr:spPr>
    </xdr:pic>
    <xdr:clientData/>
  </xdr:twoCellAnchor>
  <xdr:twoCellAnchor editAs="oneCell">
    <xdr:from>
      <xdr:col>2</xdr:col>
      <xdr:colOff>491134</xdr:colOff>
      <xdr:row>12</xdr:row>
      <xdr:rowOff>50546</xdr:rowOff>
    </xdr:from>
    <xdr:to>
      <xdr:col>3</xdr:col>
      <xdr:colOff>812219</xdr:colOff>
      <xdr:row>12</xdr:row>
      <xdr:rowOff>2503827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4672" y="25444555"/>
          <a:ext cx="1839693" cy="2453281"/>
        </a:xfrm>
        <a:prstGeom prst="rect">
          <a:avLst/>
        </a:prstGeom>
      </xdr:spPr>
    </xdr:pic>
    <xdr:clientData/>
  </xdr:twoCellAnchor>
  <xdr:twoCellAnchor editAs="oneCell">
    <xdr:from>
      <xdr:col>0</xdr:col>
      <xdr:colOff>44646</xdr:colOff>
      <xdr:row>17</xdr:row>
      <xdr:rowOff>59531</xdr:rowOff>
    </xdr:from>
    <xdr:to>
      <xdr:col>1</xdr:col>
      <xdr:colOff>1113493</xdr:colOff>
      <xdr:row>17</xdr:row>
      <xdr:rowOff>2485429</xdr:rowOff>
    </xdr:to>
    <xdr:pic>
      <xdr:nvPicPr>
        <xdr:cNvPr id="41" name="Picture 40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84"/>
        <a:stretch/>
      </xdr:blipFill>
      <xdr:spPr>
        <a:xfrm>
          <a:off x="44646" y="38100000"/>
          <a:ext cx="2965910" cy="2425898"/>
        </a:xfrm>
        <a:prstGeom prst="rect">
          <a:avLst/>
        </a:prstGeom>
      </xdr:spPr>
    </xdr:pic>
    <xdr:clientData/>
  </xdr:twoCellAnchor>
  <xdr:twoCellAnchor editAs="oneCell">
    <xdr:from>
      <xdr:col>1</xdr:col>
      <xdr:colOff>1246180</xdr:colOff>
      <xdr:row>17</xdr:row>
      <xdr:rowOff>59532</xdr:rowOff>
    </xdr:from>
    <xdr:to>
      <xdr:col>3</xdr:col>
      <xdr:colOff>244431</xdr:colOff>
      <xdr:row>17</xdr:row>
      <xdr:rowOff>2483048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1180" y="34873407"/>
          <a:ext cx="1808126" cy="2423516"/>
        </a:xfrm>
        <a:prstGeom prst="rect">
          <a:avLst/>
        </a:prstGeom>
      </xdr:spPr>
    </xdr:pic>
    <xdr:clientData/>
  </xdr:twoCellAnchor>
  <xdr:twoCellAnchor editAs="oneCell">
    <xdr:from>
      <xdr:col>3</xdr:col>
      <xdr:colOff>369094</xdr:colOff>
      <xdr:row>17</xdr:row>
      <xdr:rowOff>47678</xdr:rowOff>
    </xdr:from>
    <xdr:to>
      <xdr:col>4</xdr:col>
      <xdr:colOff>1220765</xdr:colOff>
      <xdr:row>17</xdr:row>
      <xdr:rowOff>2500312</xdr:rowOff>
    </xdr:to>
    <xdr:pic>
      <xdr:nvPicPr>
        <xdr:cNvPr id="44" name="Picture 4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3969" y="34861553"/>
          <a:ext cx="1835921" cy="2452634"/>
        </a:xfrm>
        <a:prstGeom prst="rect">
          <a:avLst/>
        </a:prstGeom>
      </xdr:spPr>
    </xdr:pic>
    <xdr:clientData/>
  </xdr:twoCellAnchor>
  <xdr:twoCellAnchor editAs="oneCell">
    <xdr:from>
      <xdr:col>3</xdr:col>
      <xdr:colOff>808730</xdr:colOff>
      <xdr:row>12</xdr:row>
      <xdr:rowOff>53914</xdr:rowOff>
    </xdr:from>
    <xdr:to>
      <xdr:col>4</xdr:col>
      <xdr:colOff>2503583</xdr:colOff>
      <xdr:row>13</xdr:row>
      <xdr:rowOff>17970</xdr:rowOff>
    </xdr:to>
    <xdr:pic>
      <xdr:nvPicPr>
        <xdr:cNvPr id="45" name="Picture 44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3" t="2023" r="19617" b="-2023"/>
        <a:stretch/>
      </xdr:blipFill>
      <xdr:spPr>
        <a:xfrm>
          <a:off x="3890876" y="25447923"/>
          <a:ext cx="2688688" cy="2498067"/>
        </a:xfrm>
        <a:prstGeom prst="rect">
          <a:avLst/>
        </a:prstGeom>
      </xdr:spPr>
    </xdr:pic>
    <xdr:clientData/>
  </xdr:twoCellAnchor>
  <xdr:twoCellAnchor editAs="oneCell">
    <xdr:from>
      <xdr:col>3</xdr:col>
      <xdr:colOff>260589</xdr:colOff>
      <xdr:row>7</xdr:row>
      <xdr:rowOff>66484</xdr:rowOff>
    </xdr:from>
    <xdr:to>
      <xdr:col>4</xdr:col>
      <xdr:colOff>2492674</xdr:colOff>
      <xdr:row>7</xdr:row>
      <xdr:rowOff>2486470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2735" y="12790446"/>
          <a:ext cx="3225920" cy="2419986"/>
        </a:xfrm>
        <a:prstGeom prst="rect">
          <a:avLst/>
        </a:prstGeom>
      </xdr:spPr>
    </xdr:pic>
    <xdr:clientData/>
  </xdr:twoCellAnchor>
  <xdr:twoCellAnchor editAs="oneCell">
    <xdr:from>
      <xdr:col>0</xdr:col>
      <xdr:colOff>26957</xdr:colOff>
      <xdr:row>8</xdr:row>
      <xdr:rowOff>44930</xdr:rowOff>
    </xdr:from>
    <xdr:to>
      <xdr:col>0</xdr:col>
      <xdr:colOff>1859437</xdr:colOff>
      <xdr:row>8</xdr:row>
      <xdr:rowOff>2498067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7" y="15302902"/>
          <a:ext cx="1840268" cy="2453137"/>
        </a:xfrm>
        <a:prstGeom prst="rect">
          <a:avLst/>
        </a:prstGeom>
      </xdr:spPr>
    </xdr:pic>
    <xdr:clientData/>
  </xdr:twoCellAnchor>
  <xdr:twoCellAnchor editAs="oneCell">
    <xdr:from>
      <xdr:col>3</xdr:col>
      <xdr:colOff>395379</xdr:colOff>
      <xdr:row>8</xdr:row>
      <xdr:rowOff>39509</xdr:rowOff>
    </xdr:from>
    <xdr:to>
      <xdr:col>4</xdr:col>
      <xdr:colOff>2654922</xdr:colOff>
      <xdr:row>8</xdr:row>
      <xdr:rowOff>2480094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7525" y="15297481"/>
          <a:ext cx="3253378" cy="2440585"/>
        </a:xfrm>
        <a:prstGeom prst="rect">
          <a:avLst/>
        </a:prstGeom>
      </xdr:spPr>
    </xdr:pic>
    <xdr:clientData/>
  </xdr:twoCellAnchor>
  <xdr:twoCellAnchor editAs="oneCell">
    <xdr:from>
      <xdr:col>0</xdr:col>
      <xdr:colOff>35944</xdr:colOff>
      <xdr:row>10</xdr:row>
      <xdr:rowOff>48505</xdr:rowOff>
    </xdr:from>
    <xdr:to>
      <xdr:col>2</xdr:col>
      <xdr:colOff>72786</xdr:colOff>
      <xdr:row>10</xdr:row>
      <xdr:rowOff>2495454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44" y="20374496"/>
          <a:ext cx="3261863" cy="2446949"/>
        </a:xfrm>
        <a:prstGeom prst="rect">
          <a:avLst/>
        </a:prstGeom>
      </xdr:spPr>
    </xdr:pic>
    <xdr:clientData/>
  </xdr:twoCellAnchor>
  <xdr:twoCellAnchor editAs="oneCell">
    <xdr:from>
      <xdr:col>2</xdr:col>
      <xdr:colOff>295038</xdr:colOff>
      <xdr:row>10</xdr:row>
      <xdr:rowOff>69790</xdr:rowOff>
    </xdr:from>
    <xdr:to>
      <xdr:col>4</xdr:col>
      <xdr:colOff>111042</xdr:colOff>
      <xdr:row>10</xdr:row>
      <xdr:rowOff>2504956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98" t="52188" r="59292" b="19434"/>
        <a:stretch/>
      </xdr:blipFill>
      <xdr:spPr>
        <a:xfrm>
          <a:off x="3501788" y="17103665"/>
          <a:ext cx="2308379" cy="2435166"/>
        </a:xfrm>
        <a:prstGeom prst="rect">
          <a:avLst/>
        </a:prstGeom>
      </xdr:spPr>
    </xdr:pic>
    <xdr:clientData/>
  </xdr:twoCellAnchor>
  <xdr:twoCellAnchor editAs="oneCell">
    <xdr:from>
      <xdr:col>0</xdr:col>
      <xdr:colOff>44929</xdr:colOff>
      <xdr:row>11</xdr:row>
      <xdr:rowOff>86701</xdr:rowOff>
    </xdr:from>
    <xdr:to>
      <xdr:col>2</xdr:col>
      <xdr:colOff>54813</xdr:colOff>
      <xdr:row>11</xdr:row>
      <xdr:rowOff>2513427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29" y="22946701"/>
          <a:ext cx="3234905" cy="2426726"/>
        </a:xfrm>
        <a:prstGeom prst="rect">
          <a:avLst/>
        </a:prstGeom>
      </xdr:spPr>
    </xdr:pic>
    <xdr:clientData/>
  </xdr:twoCellAnchor>
  <xdr:twoCellAnchor editAs="oneCell">
    <xdr:from>
      <xdr:col>2</xdr:col>
      <xdr:colOff>87761</xdr:colOff>
      <xdr:row>11</xdr:row>
      <xdr:rowOff>118424</xdr:rowOff>
    </xdr:from>
    <xdr:to>
      <xdr:col>3</xdr:col>
      <xdr:colOff>375309</xdr:colOff>
      <xdr:row>11</xdr:row>
      <xdr:rowOff>2526089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4511" y="19692299"/>
          <a:ext cx="1795673" cy="2407665"/>
        </a:xfrm>
        <a:prstGeom prst="rect">
          <a:avLst/>
        </a:prstGeom>
      </xdr:spPr>
    </xdr:pic>
    <xdr:clientData/>
  </xdr:twoCellAnchor>
  <xdr:twoCellAnchor editAs="oneCell">
    <xdr:from>
      <xdr:col>3</xdr:col>
      <xdr:colOff>480625</xdr:colOff>
      <xdr:row>11</xdr:row>
      <xdr:rowOff>139579</xdr:rowOff>
    </xdr:from>
    <xdr:to>
      <xdr:col>4</xdr:col>
      <xdr:colOff>2595557</xdr:colOff>
      <xdr:row>11</xdr:row>
      <xdr:rowOff>2476500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500" y="19713454"/>
          <a:ext cx="3099182" cy="2336921"/>
        </a:xfrm>
        <a:prstGeom prst="rect">
          <a:avLst/>
        </a:prstGeom>
      </xdr:spPr>
    </xdr:pic>
    <xdr:clientData/>
  </xdr:twoCellAnchor>
  <xdr:twoCellAnchor editAs="oneCell">
    <xdr:from>
      <xdr:col>0</xdr:col>
      <xdr:colOff>35945</xdr:colOff>
      <xdr:row>13</xdr:row>
      <xdr:rowOff>24890</xdr:rowOff>
    </xdr:from>
    <xdr:to>
      <xdr:col>2</xdr:col>
      <xdr:colOff>120473</xdr:colOff>
      <xdr:row>13</xdr:row>
      <xdr:rowOff>2507052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45" y="27952909"/>
          <a:ext cx="3309549" cy="2482162"/>
        </a:xfrm>
        <a:prstGeom prst="rect">
          <a:avLst/>
        </a:prstGeom>
      </xdr:spPr>
    </xdr:pic>
    <xdr:clientData/>
  </xdr:twoCellAnchor>
  <xdr:twoCellAnchor editAs="oneCell">
    <xdr:from>
      <xdr:col>0</xdr:col>
      <xdr:colOff>35945</xdr:colOff>
      <xdr:row>14</xdr:row>
      <xdr:rowOff>47357</xdr:rowOff>
    </xdr:from>
    <xdr:to>
      <xdr:col>2</xdr:col>
      <xdr:colOff>36842</xdr:colOff>
      <xdr:row>14</xdr:row>
      <xdr:rowOff>2466795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45" y="30509385"/>
          <a:ext cx="3225918" cy="2419438"/>
        </a:xfrm>
        <a:prstGeom prst="rect">
          <a:avLst/>
        </a:prstGeom>
      </xdr:spPr>
    </xdr:pic>
    <xdr:clientData/>
  </xdr:twoCellAnchor>
  <xdr:twoCellAnchor editAs="oneCell">
    <xdr:from>
      <xdr:col>3</xdr:col>
      <xdr:colOff>188705</xdr:colOff>
      <xdr:row>14</xdr:row>
      <xdr:rowOff>89859</xdr:rowOff>
    </xdr:from>
    <xdr:to>
      <xdr:col>4</xdr:col>
      <xdr:colOff>2400060</xdr:colOff>
      <xdr:row>14</xdr:row>
      <xdr:rowOff>2493752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851" y="30551887"/>
          <a:ext cx="3205190" cy="2403893"/>
        </a:xfrm>
        <a:prstGeom prst="rect">
          <a:avLst/>
        </a:prstGeom>
      </xdr:spPr>
    </xdr:pic>
    <xdr:clientData/>
  </xdr:twoCellAnchor>
  <xdr:twoCellAnchor editAs="oneCell">
    <xdr:from>
      <xdr:col>0</xdr:col>
      <xdr:colOff>53915</xdr:colOff>
      <xdr:row>15</xdr:row>
      <xdr:rowOff>116817</xdr:rowOff>
    </xdr:from>
    <xdr:to>
      <xdr:col>1</xdr:col>
      <xdr:colOff>1216026</xdr:colOff>
      <xdr:row>15</xdr:row>
      <xdr:rowOff>2430853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5" y="33112855"/>
          <a:ext cx="3085382" cy="2314036"/>
        </a:xfrm>
        <a:prstGeom prst="rect">
          <a:avLst/>
        </a:prstGeom>
      </xdr:spPr>
    </xdr:pic>
    <xdr:clientData/>
  </xdr:twoCellAnchor>
  <xdr:twoCellAnchor editAs="oneCell">
    <xdr:from>
      <xdr:col>3</xdr:col>
      <xdr:colOff>80873</xdr:colOff>
      <xdr:row>15</xdr:row>
      <xdr:rowOff>53915</xdr:rowOff>
    </xdr:from>
    <xdr:to>
      <xdr:col>4</xdr:col>
      <xdr:colOff>2268267</xdr:colOff>
      <xdr:row>15</xdr:row>
      <xdr:rowOff>2439837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3019" y="33049953"/>
          <a:ext cx="3181229" cy="2385922"/>
        </a:xfrm>
        <a:prstGeom prst="rect">
          <a:avLst/>
        </a:prstGeom>
      </xdr:spPr>
    </xdr:pic>
    <xdr:clientData/>
  </xdr:twoCellAnchor>
  <xdr:twoCellAnchor editAs="oneCell">
    <xdr:from>
      <xdr:col>0</xdr:col>
      <xdr:colOff>83346</xdr:colOff>
      <xdr:row>16</xdr:row>
      <xdr:rowOff>139275</xdr:rowOff>
    </xdr:from>
    <xdr:to>
      <xdr:col>2</xdr:col>
      <xdr:colOff>47624</xdr:colOff>
      <xdr:row>16</xdr:row>
      <xdr:rowOff>2532969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6" y="35703244"/>
          <a:ext cx="3190872" cy="23936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146018</xdr:colOff>
      <xdr:row>1</xdr:row>
      <xdr:rowOff>78777</xdr:rowOff>
    </xdr:from>
    <xdr:to>
      <xdr:col>2</xdr:col>
      <xdr:colOff>2022739</xdr:colOff>
      <xdr:row>1</xdr:row>
      <xdr:rowOff>1486318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1348" y="612596"/>
          <a:ext cx="1876721" cy="1407541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28836</xdr:colOff>
      <xdr:row>2</xdr:row>
      <xdr:rowOff>29865</xdr:rowOff>
    </xdr:from>
    <xdr:to>
      <xdr:col>2</xdr:col>
      <xdr:colOff>1019123</xdr:colOff>
      <xdr:row>2</xdr:row>
      <xdr:rowOff>1350247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4166" y="5765799"/>
          <a:ext cx="990287" cy="1320382"/>
        </a:xfrm>
        <a:prstGeom prst="rect">
          <a:avLst/>
        </a:prstGeom>
        <a:ln w="127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2</xdr:col>
      <xdr:colOff>1025769</xdr:colOff>
      <xdr:row>2</xdr:row>
      <xdr:rowOff>620737</xdr:rowOff>
    </xdr:from>
    <xdr:to>
      <xdr:col>2</xdr:col>
      <xdr:colOff>2076346</xdr:colOff>
      <xdr:row>2</xdr:row>
      <xdr:rowOff>1873599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91" r="11718"/>
        <a:stretch/>
      </xdr:blipFill>
      <xdr:spPr>
        <a:xfrm>
          <a:off x="4731099" y="6356671"/>
          <a:ext cx="1050577" cy="1252862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24188</xdr:colOff>
      <xdr:row>2</xdr:row>
      <xdr:rowOff>1538655</xdr:rowOff>
    </xdr:from>
    <xdr:to>
      <xdr:col>2</xdr:col>
      <xdr:colOff>1007902</xdr:colOff>
      <xdr:row>2</xdr:row>
      <xdr:rowOff>2838869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58" r="17598"/>
        <a:stretch/>
      </xdr:blipFill>
      <xdr:spPr>
        <a:xfrm>
          <a:off x="3729518" y="7274589"/>
          <a:ext cx="983714" cy="130021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863111</xdr:colOff>
      <xdr:row>2</xdr:row>
      <xdr:rowOff>2854883</xdr:rowOff>
    </xdr:from>
    <xdr:to>
      <xdr:col>2</xdr:col>
      <xdr:colOff>2072472</xdr:colOff>
      <xdr:row>2</xdr:row>
      <xdr:rowOff>4229157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01" r="9999"/>
        <a:stretch/>
      </xdr:blipFill>
      <xdr:spPr>
        <a:xfrm>
          <a:off x="4568441" y="8590817"/>
          <a:ext cx="1209361" cy="137427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6</xdr:row>
      <xdr:rowOff>54235</xdr:rowOff>
    </xdr:from>
    <xdr:to>
      <xdr:col>2</xdr:col>
      <xdr:colOff>1209674</xdr:colOff>
      <xdr:row>6</xdr:row>
      <xdr:rowOff>1494423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507"/>
        <a:stretch/>
      </xdr:blipFill>
      <xdr:spPr>
        <a:xfrm>
          <a:off x="1685925" y="7131310"/>
          <a:ext cx="1085849" cy="1440188"/>
        </a:xfrm>
        <a:prstGeom prst="rect">
          <a:avLst/>
        </a:prstGeom>
      </xdr:spPr>
    </xdr:pic>
    <xdr:clientData/>
  </xdr:twoCellAnchor>
  <xdr:twoCellAnchor editAs="oneCell">
    <xdr:from>
      <xdr:col>2</xdr:col>
      <xdr:colOff>1219199</xdr:colOff>
      <xdr:row>6</xdr:row>
      <xdr:rowOff>66676</xdr:rowOff>
    </xdr:from>
    <xdr:to>
      <xdr:col>2</xdr:col>
      <xdr:colOff>2543174</xdr:colOff>
      <xdr:row>6</xdr:row>
      <xdr:rowOff>1491920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77" r="18015"/>
        <a:stretch/>
      </xdr:blipFill>
      <xdr:spPr>
        <a:xfrm>
          <a:off x="2781299" y="7143751"/>
          <a:ext cx="1323975" cy="1425244"/>
        </a:xfrm>
        <a:prstGeom prst="rect">
          <a:avLst/>
        </a:prstGeom>
      </xdr:spPr>
    </xdr:pic>
    <xdr:clientData/>
  </xdr:twoCellAnchor>
  <xdr:twoCellAnchor editAs="oneCell">
    <xdr:from>
      <xdr:col>2</xdr:col>
      <xdr:colOff>1104900</xdr:colOff>
      <xdr:row>2</xdr:row>
      <xdr:rowOff>19050</xdr:rowOff>
    </xdr:from>
    <xdr:to>
      <xdr:col>2</xdr:col>
      <xdr:colOff>2699617</xdr:colOff>
      <xdr:row>2</xdr:row>
      <xdr:rowOff>1215358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2352675"/>
          <a:ext cx="1594717" cy="119630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2</xdr:row>
      <xdr:rowOff>1600200</xdr:rowOff>
    </xdr:from>
    <xdr:to>
      <xdr:col>2</xdr:col>
      <xdr:colOff>1238249</xdr:colOff>
      <xdr:row>2</xdr:row>
      <xdr:rowOff>2286000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4" y="3933825"/>
          <a:ext cx="1209675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19052</xdr:colOff>
      <xdr:row>2</xdr:row>
      <xdr:rowOff>19050</xdr:rowOff>
    </xdr:from>
    <xdr:to>
      <xdr:col>2</xdr:col>
      <xdr:colOff>1233763</xdr:colOff>
      <xdr:row>2</xdr:row>
      <xdr:rowOff>1638300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2" y="2352675"/>
          <a:ext cx="1214711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1202185</xdr:colOff>
      <xdr:row>2</xdr:row>
      <xdr:rowOff>1219200</xdr:rowOff>
    </xdr:from>
    <xdr:to>
      <xdr:col>2</xdr:col>
      <xdr:colOff>2695575</xdr:colOff>
      <xdr:row>2</xdr:row>
      <xdr:rowOff>2286000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88" t="12237"/>
        <a:stretch/>
      </xdr:blipFill>
      <xdr:spPr>
        <a:xfrm>
          <a:off x="2764285" y="3552825"/>
          <a:ext cx="1493390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4</xdr:row>
      <xdr:rowOff>104774</xdr:rowOff>
    </xdr:from>
    <xdr:to>
      <xdr:col>2</xdr:col>
      <xdr:colOff>1388005</xdr:colOff>
      <xdr:row>4</xdr:row>
      <xdr:rowOff>1333500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97"/>
        <a:stretch/>
      </xdr:blipFill>
      <xdr:spPr>
        <a:xfrm>
          <a:off x="1571625" y="5534024"/>
          <a:ext cx="1378480" cy="1228726"/>
        </a:xfrm>
        <a:prstGeom prst="rect">
          <a:avLst/>
        </a:prstGeom>
      </xdr:spPr>
    </xdr:pic>
    <xdr:clientData/>
  </xdr:twoCellAnchor>
  <xdr:twoCellAnchor editAs="oneCell">
    <xdr:from>
      <xdr:col>2</xdr:col>
      <xdr:colOff>1387473</xdr:colOff>
      <xdr:row>4</xdr:row>
      <xdr:rowOff>102392</xdr:rowOff>
    </xdr:from>
    <xdr:to>
      <xdr:col>2</xdr:col>
      <xdr:colOff>2686050</xdr:colOff>
      <xdr:row>4</xdr:row>
      <xdr:rowOff>1333500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941"/>
        <a:stretch/>
      </xdr:blipFill>
      <xdr:spPr>
        <a:xfrm>
          <a:off x="2949573" y="5531642"/>
          <a:ext cx="1298577" cy="1231108"/>
        </a:xfrm>
        <a:prstGeom prst="rect">
          <a:avLst/>
        </a:prstGeom>
      </xdr:spPr>
    </xdr:pic>
    <xdr:clientData/>
  </xdr:twoCellAnchor>
  <xdr:twoCellAnchor editAs="oneCell">
    <xdr:from>
      <xdr:col>2</xdr:col>
      <xdr:colOff>25342</xdr:colOff>
      <xdr:row>5</xdr:row>
      <xdr:rowOff>80297</xdr:rowOff>
    </xdr:from>
    <xdr:to>
      <xdr:col>2</xdr:col>
      <xdr:colOff>1582682</xdr:colOff>
      <xdr:row>5</xdr:row>
      <xdr:rowOff>1247775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442" y="5871497"/>
          <a:ext cx="1557340" cy="1167478"/>
        </a:xfrm>
        <a:prstGeom prst="rect">
          <a:avLst/>
        </a:prstGeom>
      </xdr:spPr>
    </xdr:pic>
    <xdr:clientData/>
  </xdr:twoCellAnchor>
  <xdr:twoCellAnchor editAs="oneCell">
    <xdr:from>
      <xdr:col>2</xdr:col>
      <xdr:colOff>1313010</xdr:colOff>
      <xdr:row>5</xdr:row>
      <xdr:rowOff>57149</xdr:rowOff>
    </xdr:from>
    <xdr:to>
      <xdr:col>2</xdr:col>
      <xdr:colOff>2691690</xdr:colOff>
      <xdr:row>5</xdr:row>
      <xdr:rowOff>1247775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93"/>
        <a:stretch/>
      </xdr:blipFill>
      <xdr:spPr>
        <a:xfrm>
          <a:off x="2875110" y="5848349"/>
          <a:ext cx="1378680" cy="1190626"/>
        </a:xfrm>
        <a:prstGeom prst="rect">
          <a:avLst/>
        </a:prstGeom>
      </xdr:spPr>
    </xdr:pic>
    <xdr:clientData/>
  </xdr:twoCellAnchor>
  <xdr:twoCellAnchor editAs="oneCell">
    <xdr:from>
      <xdr:col>2</xdr:col>
      <xdr:colOff>38105</xdr:colOff>
      <xdr:row>1</xdr:row>
      <xdr:rowOff>20790</xdr:rowOff>
    </xdr:from>
    <xdr:to>
      <xdr:col>2</xdr:col>
      <xdr:colOff>1718225</xdr:colOff>
      <xdr:row>1</xdr:row>
      <xdr:rowOff>1790697</xdr:rowOff>
    </xdr:to>
    <xdr:pic>
      <xdr:nvPicPr>
        <xdr:cNvPr id="12" name="Picture 11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06" r="12460"/>
        <a:stretch/>
      </xdr:blipFill>
      <xdr:spPr>
        <a:xfrm rot="16200000">
          <a:off x="1555311" y="599084"/>
          <a:ext cx="1769907" cy="1680120"/>
        </a:xfrm>
        <a:prstGeom prst="rect">
          <a:avLst/>
        </a:prstGeom>
      </xdr:spPr>
    </xdr:pic>
    <xdr:clientData/>
  </xdr:twoCellAnchor>
  <xdr:twoCellAnchor editAs="oneCell">
    <xdr:from>
      <xdr:col>2</xdr:col>
      <xdr:colOff>1743076</xdr:colOff>
      <xdr:row>1</xdr:row>
      <xdr:rowOff>19049</xdr:rowOff>
    </xdr:from>
    <xdr:to>
      <xdr:col>2</xdr:col>
      <xdr:colOff>2667001</xdr:colOff>
      <xdr:row>2</xdr:row>
      <xdr:rowOff>4079</xdr:rowOff>
    </xdr:to>
    <xdr:pic>
      <xdr:nvPicPr>
        <xdr:cNvPr id="13" name="Picture 12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8" b="13492"/>
        <a:stretch/>
      </xdr:blipFill>
      <xdr:spPr>
        <a:xfrm rot="16200000">
          <a:off x="2876553" y="981072"/>
          <a:ext cx="1781172" cy="923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535782</xdr:colOff>
      <xdr:row>1</xdr:row>
      <xdr:rowOff>28332</xdr:rowOff>
    </xdr:from>
    <xdr:to>
      <xdr:col>2</xdr:col>
      <xdr:colOff>1452563</xdr:colOff>
      <xdr:row>1</xdr:row>
      <xdr:rowOff>1259678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43" t="7650"/>
        <a:stretch/>
      </xdr:blipFill>
      <xdr:spPr>
        <a:xfrm>
          <a:off x="4238626" y="564113"/>
          <a:ext cx="916781" cy="1231346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547688</xdr:colOff>
      <xdr:row>2</xdr:row>
      <xdr:rowOff>43946</xdr:rowOff>
    </xdr:from>
    <xdr:to>
      <xdr:col>2</xdr:col>
      <xdr:colOff>1487636</xdr:colOff>
      <xdr:row>2</xdr:row>
      <xdr:rowOff>1178719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66" t="15091"/>
        <a:stretch/>
      </xdr:blipFill>
      <xdr:spPr>
        <a:xfrm>
          <a:off x="4250532" y="1865602"/>
          <a:ext cx="939948" cy="1134773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52390</xdr:colOff>
      <xdr:row>3</xdr:row>
      <xdr:rowOff>96307</xdr:rowOff>
    </xdr:from>
    <xdr:to>
      <xdr:col>2</xdr:col>
      <xdr:colOff>979864</xdr:colOff>
      <xdr:row>4</xdr:row>
      <xdr:rowOff>821529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5234" y="3132401"/>
          <a:ext cx="927474" cy="1237191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1066800</xdr:colOff>
      <xdr:row>3</xdr:row>
      <xdr:rowOff>100011</xdr:rowOff>
    </xdr:from>
    <xdr:to>
      <xdr:col>2</xdr:col>
      <xdr:colOff>2031206</xdr:colOff>
      <xdr:row>4</xdr:row>
      <xdr:rowOff>827946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56" b="12302"/>
        <a:stretch/>
      </xdr:blipFill>
      <xdr:spPr>
        <a:xfrm>
          <a:off x="4769644" y="3136105"/>
          <a:ext cx="964406" cy="123990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32109</xdr:colOff>
      <xdr:row>1</xdr:row>
      <xdr:rowOff>32109</xdr:rowOff>
    </xdr:from>
    <xdr:to>
      <xdr:col>2</xdr:col>
      <xdr:colOff>1027415</xdr:colOff>
      <xdr:row>1</xdr:row>
      <xdr:rowOff>1293257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68"/>
        <a:stretch/>
      </xdr:blipFill>
      <xdr:spPr>
        <a:xfrm>
          <a:off x="1701660" y="567221"/>
          <a:ext cx="995306" cy="1261148"/>
        </a:xfrm>
        <a:prstGeom prst="rect">
          <a:avLst/>
        </a:prstGeom>
      </xdr:spPr>
    </xdr:pic>
    <xdr:clientData/>
  </xdr:twoCellAnchor>
  <xdr:twoCellAnchor editAs="oneCell">
    <xdr:from>
      <xdr:col>2</xdr:col>
      <xdr:colOff>1038119</xdr:colOff>
      <xdr:row>1</xdr:row>
      <xdr:rowOff>299664</xdr:rowOff>
    </xdr:from>
    <xdr:to>
      <xdr:col>2</xdr:col>
      <xdr:colOff>2365198</xdr:colOff>
      <xdr:row>1</xdr:row>
      <xdr:rowOff>1294974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7670" y="834776"/>
          <a:ext cx="1327079" cy="995310"/>
        </a:xfrm>
        <a:prstGeom prst="rect">
          <a:avLst/>
        </a:prstGeom>
      </xdr:spPr>
    </xdr:pic>
    <xdr:clientData/>
  </xdr:twoCellAnchor>
  <xdr:twoCellAnchor editAs="oneCell">
    <xdr:from>
      <xdr:col>2</xdr:col>
      <xdr:colOff>64215</xdr:colOff>
      <xdr:row>1</xdr:row>
      <xdr:rowOff>1315093</xdr:rowOff>
    </xdr:from>
    <xdr:to>
      <xdr:col>2</xdr:col>
      <xdr:colOff>1476911</xdr:colOff>
      <xdr:row>2</xdr:row>
      <xdr:rowOff>769278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2221" y="1850205"/>
          <a:ext cx="1412696" cy="1059522"/>
        </a:xfrm>
        <a:prstGeom prst="rect">
          <a:avLst/>
        </a:prstGeom>
      </xdr:spPr>
    </xdr:pic>
    <xdr:clientData/>
  </xdr:twoCellAnchor>
  <xdr:twoCellAnchor editAs="oneCell">
    <xdr:from>
      <xdr:col>2</xdr:col>
      <xdr:colOff>973908</xdr:colOff>
      <xdr:row>2</xdr:row>
      <xdr:rowOff>791968</xdr:rowOff>
    </xdr:from>
    <xdr:to>
      <xdr:col>2</xdr:col>
      <xdr:colOff>2358065</xdr:colOff>
      <xdr:row>2</xdr:row>
      <xdr:rowOff>1830086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3459" y="2932417"/>
          <a:ext cx="1384157" cy="10381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86</xdr:row>
      <xdr:rowOff>142875</xdr:rowOff>
    </xdr:from>
    <xdr:to>
      <xdr:col>6</xdr:col>
      <xdr:colOff>1485900</xdr:colOff>
      <xdr:row>88</xdr:row>
      <xdr:rowOff>171450</xdr:rowOff>
    </xdr:to>
    <xdr:pic>
      <xdr:nvPicPr>
        <xdr:cNvPr id="2" name="Picture 6" descr="doi bro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8278475"/>
          <a:ext cx="68865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zoomScale="60" zoomScaleNormal="60" workbookViewId="0">
      <pane ySplit="1" topLeftCell="A2" activePane="bottomLeft" state="frozen"/>
      <selection pane="bottomLeft" activeCell="F5" sqref="F5"/>
    </sheetView>
  </sheetViews>
  <sheetFormatPr defaultRowHeight="21" x14ac:dyDescent="0.25"/>
  <cols>
    <col min="1" max="1" width="28.5703125" style="5" customWidth="1"/>
    <col min="2" max="2" width="19.42578125" style="5" bestFit="1" customWidth="1"/>
    <col min="3" max="3" width="22.7109375" style="7" customWidth="1"/>
    <col min="4" max="4" width="14.85546875" style="1" customWidth="1"/>
    <col min="5" max="5" width="52.28515625" style="1" customWidth="1"/>
    <col min="6" max="6" width="195.28515625" style="1" customWidth="1"/>
    <col min="7" max="7" width="11.7109375" style="5" customWidth="1"/>
    <col min="8" max="8" width="16.42578125" style="1" bestFit="1" customWidth="1"/>
    <col min="9" max="9" width="22.7109375" style="5" customWidth="1"/>
    <col min="10" max="10" width="55.140625" style="1" customWidth="1"/>
    <col min="11" max="16384" width="9.140625" style="1"/>
  </cols>
  <sheetData>
    <row r="1" spans="1:10" ht="42" x14ac:dyDescent="0.25">
      <c r="A1" s="8" t="s">
        <v>1</v>
      </c>
      <c r="B1" s="8" t="s">
        <v>0</v>
      </c>
      <c r="C1" s="114" t="s">
        <v>10</v>
      </c>
      <c r="D1" s="115"/>
      <c r="E1" s="8" t="s">
        <v>2</v>
      </c>
      <c r="F1" s="8" t="s">
        <v>11</v>
      </c>
      <c r="G1" s="8" t="s">
        <v>9</v>
      </c>
      <c r="H1" s="8" t="s">
        <v>3</v>
      </c>
      <c r="I1" s="8" t="s">
        <v>4</v>
      </c>
      <c r="J1" s="8" t="s">
        <v>5</v>
      </c>
    </row>
    <row r="2" spans="1:10" ht="20.25" customHeight="1" x14ac:dyDescent="0.25">
      <c r="A2" s="108" t="s">
        <v>32</v>
      </c>
      <c r="B2" s="99" t="s">
        <v>12</v>
      </c>
      <c r="C2" s="118" t="s">
        <v>131</v>
      </c>
      <c r="D2" s="119"/>
      <c r="E2" s="111" t="s">
        <v>33</v>
      </c>
      <c r="F2" s="111" t="s">
        <v>34</v>
      </c>
      <c r="G2" s="99" t="s">
        <v>35</v>
      </c>
      <c r="H2" s="102" t="s">
        <v>36</v>
      </c>
      <c r="I2" s="122" t="s">
        <v>37</v>
      </c>
      <c r="J2" s="105" t="s">
        <v>38</v>
      </c>
    </row>
    <row r="3" spans="1:10" ht="20.25" customHeight="1" x14ac:dyDescent="0.25">
      <c r="A3" s="109"/>
      <c r="B3" s="100"/>
      <c r="C3" s="120"/>
      <c r="D3" s="121"/>
      <c r="E3" s="112"/>
      <c r="F3" s="112"/>
      <c r="G3" s="100"/>
      <c r="H3" s="103"/>
      <c r="I3" s="123"/>
      <c r="J3" s="106"/>
    </row>
    <row r="4" spans="1:10" ht="126.75" customHeight="1" x14ac:dyDescent="0.25">
      <c r="A4" s="110"/>
      <c r="B4" s="101"/>
      <c r="C4" s="116" t="s">
        <v>132</v>
      </c>
      <c r="D4" s="117"/>
      <c r="E4" s="113"/>
      <c r="F4" s="113"/>
      <c r="G4" s="101"/>
      <c r="H4" s="104"/>
      <c r="I4" s="124"/>
      <c r="J4" s="107"/>
    </row>
    <row r="5" spans="1:10" ht="308.25" customHeight="1" x14ac:dyDescent="0.25">
      <c r="A5" s="70" t="s">
        <v>40</v>
      </c>
      <c r="B5" s="49" t="s">
        <v>39</v>
      </c>
      <c r="C5" s="116" t="s">
        <v>41</v>
      </c>
      <c r="D5" s="117"/>
      <c r="E5" s="3" t="s">
        <v>42</v>
      </c>
      <c r="F5" s="2" t="s">
        <v>119</v>
      </c>
      <c r="G5" s="4" t="s">
        <v>35</v>
      </c>
      <c r="H5" s="3" t="s">
        <v>43</v>
      </c>
      <c r="I5" s="4" t="s">
        <v>44</v>
      </c>
      <c r="J5" s="3" t="s">
        <v>45</v>
      </c>
    </row>
    <row r="6" spans="1:10" ht="23.25" x14ac:dyDescent="0.25">
      <c r="A6" s="96" t="s">
        <v>105</v>
      </c>
      <c r="B6" s="97"/>
      <c r="C6" s="97"/>
      <c r="D6" s="97"/>
      <c r="E6" s="98"/>
    </row>
    <row r="7" spans="1:10" ht="200.1" customHeight="1" x14ac:dyDescent="0.25">
      <c r="A7" s="93"/>
      <c r="B7" s="94"/>
      <c r="C7" s="94"/>
      <c r="D7" s="94"/>
      <c r="E7" s="95"/>
      <c r="F7" s="50" t="s">
        <v>106</v>
      </c>
    </row>
    <row r="8" spans="1:10" ht="200.1" customHeight="1" x14ac:dyDescent="0.25">
      <c r="A8" s="93"/>
      <c r="B8" s="94"/>
      <c r="C8" s="94"/>
      <c r="D8" s="94"/>
      <c r="E8" s="95"/>
      <c r="F8" s="69" t="s">
        <v>107</v>
      </c>
    </row>
    <row r="9" spans="1:10" ht="200.1" customHeight="1" x14ac:dyDescent="0.25">
      <c r="A9" s="93"/>
      <c r="B9" s="94"/>
      <c r="C9" s="94"/>
      <c r="D9" s="94"/>
      <c r="E9" s="95"/>
      <c r="F9" s="69" t="s">
        <v>108</v>
      </c>
    </row>
    <row r="10" spans="1:10" ht="200.1" customHeight="1" x14ac:dyDescent="0.25">
      <c r="A10" s="93"/>
      <c r="B10" s="94"/>
      <c r="C10" s="94"/>
      <c r="D10" s="94"/>
      <c r="E10" s="95"/>
      <c r="F10" s="69" t="s">
        <v>109</v>
      </c>
    </row>
    <row r="11" spans="1:10" ht="200.1" customHeight="1" x14ac:dyDescent="0.25">
      <c r="A11" s="93"/>
      <c r="B11" s="94"/>
      <c r="C11" s="94"/>
      <c r="D11" s="94"/>
      <c r="E11" s="95"/>
      <c r="F11" s="69" t="s">
        <v>110</v>
      </c>
    </row>
    <row r="12" spans="1:10" ht="200.1" customHeight="1" x14ac:dyDescent="0.25">
      <c r="A12" s="93"/>
      <c r="B12" s="94"/>
      <c r="C12" s="94"/>
      <c r="D12" s="94"/>
      <c r="E12" s="95"/>
      <c r="F12" s="69" t="s">
        <v>111</v>
      </c>
    </row>
    <row r="13" spans="1:10" ht="200.1" customHeight="1" x14ac:dyDescent="0.25">
      <c r="A13" s="93"/>
      <c r="B13" s="94"/>
      <c r="C13" s="94"/>
      <c r="D13" s="94"/>
      <c r="E13" s="95"/>
      <c r="F13" s="69" t="s">
        <v>112</v>
      </c>
    </row>
    <row r="14" spans="1:10" ht="200.1" customHeight="1" x14ac:dyDescent="0.25">
      <c r="A14" s="93"/>
      <c r="B14" s="94"/>
      <c r="C14" s="94"/>
      <c r="D14" s="94"/>
      <c r="E14" s="95"/>
      <c r="F14" s="69" t="s">
        <v>113</v>
      </c>
    </row>
    <row r="15" spans="1:10" ht="200.1" customHeight="1" x14ac:dyDescent="0.25">
      <c r="A15" s="93"/>
      <c r="B15" s="94"/>
      <c r="C15" s="94"/>
      <c r="D15" s="94"/>
      <c r="E15" s="95"/>
      <c r="F15" s="69" t="s">
        <v>114</v>
      </c>
    </row>
    <row r="16" spans="1:10" ht="200.1" customHeight="1" x14ac:dyDescent="0.25">
      <c r="A16" s="93"/>
      <c r="B16" s="94"/>
      <c r="C16" s="94"/>
      <c r="D16" s="94"/>
      <c r="E16" s="95"/>
      <c r="F16" s="69" t="s">
        <v>115</v>
      </c>
    </row>
    <row r="17" spans="1:6" ht="200.1" customHeight="1" x14ac:dyDescent="0.25">
      <c r="A17" s="93"/>
      <c r="B17" s="94"/>
      <c r="C17" s="94"/>
      <c r="D17" s="94"/>
      <c r="E17" s="95"/>
      <c r="F17" s="69" t="s">
        <v>116</v>
      </c>
    </row>
    <row r="18" spans="1:6" ht="200.1" customHeight="1" x14ac:dyDescent="0.25">
      <c r="A18" s="93"/>
      <c r="B18" s="94"/>
      <c r="C18" s="94"/>
      <c r="D18" s="94"/>
      <c r="E18" s="95"/>
      <c r="F18" s="69" t="s">
        <v>117</v>
      </c>
    </row>
  </sheetData>
  <mergeCells count="25">
    <mergeCell ref="C1:D1"/>
    <mergeCell ref="C4:D4"/>
    <mergeCell ref="C2:D3"/>
    <mergeCell ref="C5:D5"/>
    <mergeCell ref="I2:I4"/>
    <mergeCell ref="J2:J4"/>
    <mergeCell ref="A2:A4"/>
    <mergeCell ref="B2:B4"/>
    <mergeCell ref="E2:E4"/>
    <mergeCell ref="F2:F4"/>
    <mergeCell ref="A6:E6"/>
    <mergeCell ref="A7:E7"/>
    <mergeCell ref="A8:E8"/>
    <mergeCell ref="G2:G4"/>
    <mergeCell ref="H2:H4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"/>
  <sheetViews>
    <sheetView zoomScale="91" zoomScaleNormal="91" workbookViewId="0">
      <selection activeCell="D3" sqref="D3"/>
    </sheetView>
  </sheetViews>
  <sheetFormatPr defaultRowHeight="20.25" x14ac:dyDescent="0.25"/>
  <cols>
    <col min="1" max="1" width="32.85546875" style="5" customWidth="1"/>
    <col min="2" max="2" width="22.7109375" style="5" customWidth="1"/>
    <col min="3" max="3" width="31.42578125" style="5" customWidth="1"/>
    <col min="4" max="4" width="28" style="1" bestFit="1" customWidth="1"/>
    <col min="5" max="5" width="38.7109375" style="1" customWidth="1"/>
    <col min="6" max="6" width="35.7109375" style="1" customWidth="1"/>
    <col min="7" max="7" width="11.7109375" style="1" customWidth="1"/>
    <col min="8" max="8" width="35.7109375" style="1" customWidth="1"/>
    <col min="9" max="9" width="22.7109375" style="1" customWidth="1"/>
    <col min="10" max="10" width="32.5703125" style="1" customWidth="1"/>
    <col min="11" max="16384" width="9.140625" style="1"/>
  </cols>
  <sheetData>
    <row r="1" spans="1:10" ht="42" x14ac:dyDescent="0.25">
      <c r="A1" s="8" t="s">
        <v>1</v>
      </c>
      <c r="B1" s="8" t="s">
        <v>0</v>
      </c>
      <c r="C1" s="8" t="s">
        <v>133</v>
      </c>
      <c r="D1" s="8" t="s">
        <v>121</v>
      </c>
      <c r="E1" s="8" t="s">
        <v>2</v>
      </c>
      <c r="F1" s="8" t="s">
        <v>11</v>
      </c>
      <c r="G1" s="8" t="s">
        <v>9</v>
      </c>
      <c r="H1" s="8" t="s">
        <v>3</v>
      </c>
      <c r="I1" s="8" t="s">
        <v>4</v>
      </c>
      <c r="J1" s="8" t="s">
        <v>5</v>
      </c>
    </row>
    <row r="2" spans="1:10" s="79" customFormat="1" ht="409.5" x14ac:dyDescent="0.25">
      <c r="A2" s="76" t="s">
        <v>136</v>
      </c>
      <c r="B2" s="74" t="s">
        <v>63</v>
      </c>
      <c r="C2" s="75"/>
      <c r="D2" s="77" t="s">
        <v>134</v>
      </c>
      <c r="E2" s="77" t="s">
        <v>65</v>
      </c>
      <c r="F2" s="86" t="s">
        <v>145</v>
      </c>
      <c r="G2" s="74" t="s">
        <v>64</v>
      </c>
      <c r="H2" s="9" t="s">
        <v>69</v>
      </c>
      <c r="I2" s="74" t="s">
        <v>66</v>
      </c>
      <c r="J2" s="78" t="s">
        <v>67</v>
      </c>
    </row>
    <row r="3" spans="1:10" ht="335.25" customHeight="1" x14ac:dyDescent="0.25">
      <c r="A3" s="6" t="s">
        <v>137</v>
      </c>
      <c r="B3" s="4" t="s">
        <v>59</v>
      </c>
      <c r="C3" s="4"/>
      <c r="D3" s="77" t="s">
        <v>129</v>
      </c>
      <c r="E3" s="2" t="s">
        <v>62</v>
      </c>
      <c r="F3" s="86" t="s">
        <v>146</v>
      </c>
      <c r="G3" s="9" t="s">
        <v>60</v>
      </c>
      <c r="H3" s="9" t="s">
        <v>130</v>
      </c>
      <c r="I3" s="3" t="s">
        <v>135</v>
      </c>
      <c r="J3" s="71" t="s">
        <v>68</v>
      </c>
    </row>
    <row r="4" spans="1:10" x14ac:dyDescent="0.25">
      <c r="J4" s="59"/>
    </row>
    <row r="5" spans="1:10" x14ac:dyDescent="0.25">
      <c r="J5" s="58"/>
    </row>
    <row r="6" spans="1:10" x14ac:dyDescent="0.25">
      <c r="J6" s="58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showGridLines="0" zoomScale="70" zoomScaleNormal="70" workbookViewId="0">
      <selection activeCell="E9" sqref="E9"/>
    </sheetView>
  </sheetViews>
  <sheetFormatPr defaultRowHeight="20.25" x14ac:dyDescent="0.25"/>
  <cols>
    <col min="1" max="1" width="22.7109375" style="5" customWidth="1"/>
    <col min="2" max="2" width="24.5703125" style="5" bestFit="1" customWidth="1"/>
    <col min="3" max="3" width="40.7109375" style="5" customWidth="1"/>
    <col min="4" max="5" width="28.7109375" style="1" customWidth="1"/>
    <col min="6" max="6" width="35.7109375" style="1" customWidth="1"/>
    <col min="7" max="7" width="11.7109375" style="1" customWidth="1"/>
    <col min="8" max="8" width="35.7109375" style="1" customWidth="1"/>
    <col min="9" max="9" width="22.7109375" style="1" customWidth="1"/>
    <col min="10" max="10" width="32.5703125" style="1" customWidth="1"/>
    <col min="11" max="16384" width="9.140625" style="1"/>
  </cols>
  <sheetData>
    <row r="1" spans="1:10" ht="42" x14ac:dyDescent="0.25">
      <c r="A1" s="8" t="s">
        <v>1</v>
      </c>
      <c r="B1" s="8" t="s">
        <v>0</v>
      </c>
      <c r="C1" s="8" t="s">
        <v>118</v>
      </c>
      <c r="D1" s="8" t="s">
        <v>121</v>
      </c>
      <c r="E1" s="8" t="s">
        <v>2</v>
      </c>
      <c r="F1" s="8" t="s">
        <v>11</v>
      </c>
      <c r="G1" s="8" t="s">
        <v>9</v>
      </c>
      <c r="H1" s="8" t="s">
        <v>3</v>
      </c>
      <c r="I1" s="8" t="s">
        <v>4</v>
      </c>
      <c r="J1" s="8" t="s">
        <v>5</v>
      </c>
    </row>
    <row r="2" spans="1:10" ht="141.75" x14ac:dyDescent="0.25">
      <c r="A2" s="108" t="s">
        <v>70</v>
      </c>
      <c r="B2" s="2" t="s">
        <v>8</v>
      </c>
      <c r="C2" s="2"/>
      <c r="D2" s="2" t="s">
        <v>71</v>
      </c>
      <c r="E2" s="2" t="s">
        <v>51</v>
      </c>
      <c r="F2" s="2" t="s">
        <v>72</v>
      </c>
      <c r="G2" s="9" t="s">
        <v>73</v>
      </c>
      <c r="H2" s="3" t="s">
        <v>74</v>
      </c>
      <c r="I2" s="3" t="s">
        <v>57</v>
      </c>
      <c r="J2" s="2" t="s">
        <v>61</v>
      </c>
    </row>
    <row r="3" spans="1:10" ht="181.5" customHeight="1" x14ac:dyDescent="0.25">
      <c r="A3" s="109"/>
      <c r="B3" s="4" t="s">
        <v>75</v>
      </c>
      <c r="C3" s="67"/>
      <c r="D3" s="2" t="s">
        <v>76</v>
      </c>
      <c r="E3" s="2" t="s">
        <v>77</v>
      </c>
      <c r="F3" s="2" t="s">
        <v>78</v>
      </c>
      <c r="G3" s="9" t="s">
        <v>73</v>
      </c>
      <c r="H3" s="3" t="s">
        <v>79</v>
      </c>
      <c r="I3" s="3" t="s">
        <v>57</v>
      </c>
      <c r="J3" s="2" t="s">
        <v>80</v>
      </c>
    </row>
    <row r="4" spans="1:10" ht="20.25" customHeight="1" x14ac:dyDescent="0.25">
      <c r="A4" s="109"/>
      <c r="B4" s="4" t="s">
        <v>8</v>
      </c>
      <c r="C4" s="4"/>
      <c r="D4" s="2" t="s">
        <v>138</v>
      </c>
      <c r="E4" s="2"/>
      <c r="F4" s="2"/>
      <c r="G4" s="2"/>
      <c r="H4" s="2"/>
      <c r="I4" s="2"/>
      <c r="J4" s="2"/>
    </row>
    <row r="5" spans="1:10" ht="108.75" customHeight="1" x14ac:dyDescent="0.25">
      <c r="A5" s="109"/>
      <c r="B5" s="4" t="s">
        <v>81</v>
      </c>
      <c r="C5" s="66"/>
      <c r="D5" s="2" t="s">
        <v>140</v>
      </c>
      <c r="E5" s="55" t="s">
        <v>77</v>
      </c>
      <c r="F5" s="2" t="s">
        <v>55</v>
      </c>
      <c r="G5" s="9" t="s">
        <v>73</v>
      </c>
      <c r="H5" s="3" t="s">
        <v>56</v>
      </c>
      <c r="I5" s="3" t="s">
        <v>57</v>
      </c>
      <c r="J5" s="2"/>
    </row>
    <row r="6" spans="1:10" ht="101.25" x14ac:dyDescent="0.25">
      <c r="A6" s="109"/>
      <c r="B6" s="4" t="s">
        <v>6</v>
      </c>
      <c r="C6" s="4"/>
      <c r="D6" s="2" t="s">
        <v>141</v>
      </c>
      <c r="E6" s="56"/>
      <c r="F6" s="2" t="s">
        <v>82</v>
      </c>
      <c r="G6" s="9" t="s">
        <v>73</v>
      </c>
      <c r="H6" s="3" t="s">
        <v>79</v>
      </c>
      <c r="I6" s="3" t="s">
        <v>57</v>
      </c>
      <c r="J6" s="2"/>
    </row>
    <row r="7" spans="1:10" ht="122.25" customHeight="1" x14ac:dyDescent="0.25">
      <c r="A7" s="110"/>
      <c r="B7" s="4" t="s">
        <v>7</v>
      </c>
      <c r="C7" s="67"/>
      <c r="D7" s="2" t="s">
        <v>142</v>
      </c>
      <c r="E7" s="57"/>
      <c r="F7" s="2" t="s">
        <v>83</v>
      </c>
      <c r="G7" s="9" t="s">
        <v>73</v>
      </c>
      <c r="H7" s="3" t="s">
        <v>84</v>
      </c>
      <c r="I7" s="3" t="s">
        <v>57</v>
      </c>
      <c r="J7" s="2"/>
    </row>
  </sheetData>
  <mergeCells count="1">
    <mergeCell ref="A2:A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B1" zoomScale="80" zoomScaleNormal="80" workbookViewId="0">
      <selection activeCell="F2" sqref="F2:F5"/>
    </sheetView>
  </sheetViews>
  <sheetFormatPr defaultRowHeight="20.25" x14ac:dyDescent="0.25"/>
  <cols>
    <col min="1" max="1" width="32.85546875" style="5" customWidth="1"/>
    <col min="2" max="2" width="22.7109375" style="5" customWidth="1"/>
    <col min="3" max="3" width="31.42578125" style="5" customWidth="1"/>
    <col min="4" max="4" width="28" style="1" bestFit="1" customWidth="1"/>
    <col min="5" max="5" width="38.7109375" style="1" customWidth="1"/>
    <col min="6" max="6" width="35.7109375" style="1" customWidth="1"/>
    <col min="7" max="7" width="11.7109375" style="1" customWidth="1"/>
    <col min="8" max="8" width="35.7109375" style="1" customWidth="1"/>
    <col min="9" max="9" width="22.7109375" style="1" customWidth="1"/>
    <col min="10" max="10" width="32.5703125" style="1" customWidth="1"/>
    <col min="11" max="16384" width="9.140625" style="1"/>
  </cols>
  <sheetData>
    <row r="1" spans="1:10" ht="42" x14ac:dyDescent="0.25">
      <c r="A1" s="8" t="s">
        <v>1</v>
      </c>
      <c r="B1" s="8" t="s">
        <v>0</v>
      </c>
      <c r="C1" s="8" t="s">
        <v>133</v>
      </c>
      <c r="D1" s="8" t="s">
        <v>121</v>
      </c>
      <c r="E1" s="8" t="s">
        <v>2</v>
      </c>
      <c r="F1" s="8" t="s">
        <v>11</v>
      </c>
      <c r="G1" s="8" t="s">
        <v>9</v>
      </c>
      <c r="H1" s="8" t="s">
        <v>3</v>
      </c>
      <c r="I1" s="8" t="s">
        <v>4</v>
      </c>
      <c r="J1" s="8" t="s">
        <v>5</v>
      </c>
    </row>
    <row r="2" spans="1:10" s="79" customFormat="1" ht="101.25" customHeight="1" x14ac:dyDescent="0.25">
      <c r="A2" s="108" t="s">
        <v>122</v>
      </c>
      <c r="B2" s="73" t="s">
        <v>8</v>
      </c>
      <c r="C2" s="80"/>
      <c r="D2" s="77" t="s">
        <v>124</v>
      </c>
      <c r="E2" s="9" t="s">
        <v>51</v>
      </c>
      <c r="F2" s="105" t="s">
        <v>125</v>
      </c>
      <c r="G2" s="125" t="s">
        <v>53</v>
      </c>
      <c r="H2" s="125" t="s">
        <v>128</v>
      </c>
      <c r="I2" s="99" t="s">
        <v>54</v>
      </c>
      <c r="J2" s="105" t="s">
        <v>127</v>
      </c>
    </row>
    <row r="3" spans="1:10" s="79" customFormat="1" ht="96" customHeight="1" x14ac:dyDescent="0.25">
      <c r="A3" s="109"/>
      <c r="B3" s="73" t="s">
        <v>8</v>
      </c>
      <c r="C3" s="80"/>
      <c r="D3" s="77" t="s">
        <v>126</v>
      </c>
      <c r="E3" s="78" t="s">
        <v>52</v>
      </c>
      <c r="F3" s="106"/>
      <c r="G3" s="126"/>
      <c r="H3" s="126"/>
      <c r="I3" s="100"/>
      <c r="J3" s="106"/>
    </row>
    <row r="4" spans="1:10" s="79" customFormat="1" ht="40.5" x14ac:dyDescent="0.25">
      <c r="A4" s="109"/>
      <c r="B4" s="125" t="s">
        <v>58</v>
      </c>
      <c r="C4" s="126"/>
      <c r="D4" s="77" t="s">
        <v>50</v>
      </c>
      <c r="E4" s="81"/>
      <c r="F4" s="106"/>
      <c r="G4" s="126"/>
      <c r="H4" s="126"/>
      <c r="I4" s="100"/>
      <c r="J4" s="106"/>
    </row>
    <row r="5" spans="1:10" s="79" customFormat="1" ht="71.25" customHeight="1" x14ac:dyDescent="0.25">
      <c r="A5" s="109"/>
      <c r="B5" s="126"/>
      <c r="C5" s="127"/>
      <c r="D5" s="78" t="s">
        <v>120</v>
      </c>
      <c r="E5" s="81"/>
      <c r="F5" s="106"/>
      <c r="G5" s="126"/>
      <c r="H5" s="126"/>
      <c r="I5" s="100"/>
      <c r="J5" s="106"/>
    </row>
    <row r="6" spans="1:10" ht="20.25" customHeight="1" x14ac:dyDescent="0.25">
      <c r="A6" s="110"/>
      <c r="B6" s="4" t="s">
        <v>8</v>
      </c>
      <c r="C6" s="4"/>
      <c r="D6" s="3" t="s">
        <v>123</v>
      </c>
      <c r="E6" s="72"/>
      <c r="F6" s="57"/>
      <c r="G6" s="127"/>
      <c r="H6" s="127"/>
      <c r="I6" s="101"/>
      <c r="J6" s="57"/>
    </row>
    <row r="7" spans="1:10" x14ac:dyDescent="0.25">
      <c r="J7" s="59"/>
    </row>
    <row r="8" spans="1:10" x14ac:dyDescent="0.25">
      <c r="J8" s="58"/>
    </row>
    <row r="9" spans="1:10" x14ac:dyDescent="0.25">
      <c r="J9" s="58"/>
    </row>
  </sheetData>
  <mergeCells count="8">
    <mergeCell ref="A2:A6"/>
    <mergeCell ref="B4:B5"/>
    <mergeCell ref="J2:J5"/>
    <mergeCell ref="F2:F5"/>
    <mergeCell ref="H2:H6"/>
    <mergeCell ref="I2:I6"/>
    <mergeCell ref="G2:G6"/>
    <mergeCell ref="C4:C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showGridLines="0" topLeftCell="B1" zoomScale="89" zoomScaleNormal="89" workbookViewId="0">
      <pane ySplit="1" topLeftCell="A2" activePane="bottomLeft" state="frozen"/>
      <selection pane="bottomLeft" activeCell="D3" sqref="D3"/>
    </sheetView>
  </sheetViews>
  <sheetFormatPr defaultRowHeight="20.25" x14ac:dyDescent="0.25"/>
  <cols>
    <col min="1" max="2" width="22.7109375" style="5" customWidth="1"/>
    <col min="3" max="3" width="35.7109375" style="5" customWidth="1"/>
    <col min="4" max="5" width="28.7109375" style="1" customWidth="1"/>
    <col min="6" max="6" width="35.7109375" style="1" customWidth="1"/>
    <col min="7" max="7" width="11.7109375" style="1" customWidth="1"/>
    <col min="8" max="8" width="35.7109375" style="1" customWidth="1"/>
    <col min="9" max="9" width="22.7109375" style="1" customWidth="1"/>
    <col min="10" max="10" width="32.5703125" style="1" customWidth="1"/>
    <col min="11" max="16384" width="9.140625" style="1"/>
  </cols>
  <sheetData>
    <row r="1" spans="1:10" ht="42" x14ac:dyDescent="0.25">
      <c r="A1" s="8" t="s">
        <v>1</v>
      </c>
      <c r="B1" s="8" t="s">
        <v>0</v>
      </c>
      <c r="C1" s="8" t="s">
        <v>118</v>
      </c>
      <c r="D1" s="8" t="s">
        <v>10</v>
      </c>
      <c r="E1" s="8" t="s">
        <v>2</v>
      </c>
      <c r="F1" s="8" t="s">
        <v>11</v>
      </c>
      <c r="G1" s="8" t="s">
        <v>9</v>
      </c>
      <c r="H1" s="8" t="s">
        <v>3</v>
      </c>
      <c r="I1" s="8" t="s">
        <v>4</v>
      </c>
      <c r="J1" s="8" t="s">
        <v>5</v>
      </c>
    </row>
    <row r="2" spans="1:10" ht="126" customHeight="1" x14ac:dyDescent="0.25">
      <c r="A2" s="128" t="s">
        <v>85</v>
      </c>
      <c r="B2" s="2" t="s">
        <v>6</v>
      </c>
      <c r="C2" s="68"/>
      <c r="D2" s="2" t="s">
        <v>139</v>
      </c>
      <c r="E2" s="2" t="s">
        <v>89</v>
      </c>
      <c r="F2" s="2" t="s">
        <v>87</v>
      </c>
      <c r="G2" s="9" t="s">
        <v>91</v>
      </c>
      <c r="H2" s="3" t="s">
        <v>86</v>
      </c>
      <c r="I2" s="3" t="s">
        <v>57</v>
      </c>
      <c r="J2" s="2" t="s">
        <v>88</v>
      </c>
    </row>
    <row r="3" spans="1:10" ht="164.25" x14ac:dyDescent="0.25">
      <c r="A3" s="129"/>
      <c r="B3" s="4" t="s">
        <v>90</v>
      </c>
      <c r="C3" s="67"/>
      <c r="D3" s="2" t="s">
        <v>181</v>
      </c>
      <c r="E3" s="2" t="s">
        <v>92</v>
      </c>
      <c r="F3" s="2" t="s">
        <v>104</v>
      </c>
      <c r="G3" s="9" t="s">
        <v>91</v>
      </c>
      <c r="H3" s="3" t="s">
        <v>143</v>
      </c>
      <c r="I3" s="3" t="s">
        <v>57</v>
      </c>
      <c r="J3" s="2" t="s">
        <v>144</v>
      </c>
    </row>
    <row r="4" spans="1:10" x14ac:dyDescent="0.25">
      <c r="A4" s="2"/>
      <c r="B4" s="4" t="s">
        <v>8</v>
      </c>
      <c r="C4" s="4"/>
      <c r="D4" s="2" t="s">
        <v>123</v>
      </c>
      <c r="E4" s="2"/>
      <c r="F4" s="2"/>
      <c r="G4" s="2"/>
      <c r="H4" s="2"/>
      <c r="I4" s="2"/>
      <c r="J4" s="2"/>
    </row>
    <row r="5" spans="1:10" x14ac:dyDescent="0.25">
      <c r="E5" s="130"/>
      <c r="F5" s="130"/>
    </row>
  </sheetData>
  <mergeCells count="2">
    <mergeCell ref="A2:A3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2" zoomScaleNormal="100" zoomScaleSheetLayoutView="82" workbookViewId="0">
      <selection activeCell="D17" sqref="D17"/>
    </sheetView>
  </sheetViews>
  <sheetFormatPr defaultRowHeight="20.25" x14ac:dyDescent="0.4"/>
  <cols>
    <col min="1" max="1" width="9.85546875" style="61" customWidth="1"/>
    <col min="2" max="2" width="29.42578125" style="61" customWidth="1"/>
    <col min="3" max="3" width="34.28515625" style="61" customWidth="1"/>
    <col min="4" max="4" width="43.5703125" style="61" customWidth="1"/>
    <col min="5" max="5" width="9.85546875" style="61" customWidth="1"/>
    <col min="6" max="16384" width="9.140625" style="61"/>
  </cols>
  <sheetData>
    <row r="1" spans="1:6" ht="21" x14ac:dyDescent="0.45">
      <c r="A1" s="131" t="s">
        <v>17</v>
      </c>
      <c r="B1" s="131"/>
      <c r="C1" s="131"/>
      <c r="D1" s="131"/>
      <c r="E1" s="60"/>
      <c r="F1" s="60"/>
    </row>
    <row r="2" spans="1:6" ht="21.75" customHeight="1" x14ac:dyDescent="0.45">
      <c r="A2" s="131" t="s">
        <v>46</v>
      </c>
      <c r="B2" s="131"/>
      <c r="C2" s="131"/>
      <c r="D2" s="131"/>
      <c r="E2" s="60"/>
      <c r="F2" s="60"/>
    </row>
    <row r="3" spans="1:6" ht="21" x14ac:dyDescent="0.45">
      <c r="A3" s="132" t="s">
        <v>103</v>
      </c>
      <c r="B3" s="132"/>
      <c r="C3" s="132"/>
      <c r="D3" s="132"/>
      <c r="E3" s="62"/>
      <c r="F3" s="62"/>
    </row>
    <row r="4" spans="1:6" ht="21" x14ac:dyDescent="0.45">
      <c r="A4" s="63" t="s">
        <v>13</v>
      </c>
      <c r="B4" s="63" t="s">
        <v>14</v>
      </c>
      <c r="C4" s="63" t="s">
        <v>15</v>
      </c>
      <c r="D4" s="63" t="s">
        <v>16</v>
      </c>
    </row>
    <row r="5" spans="1:6" x14ac:dyDescent="0.4">
      <c r="A5" s="64">
        <v>1</v>
      </c>
      <c r="B5" s="82" t="s">
        <v>96</v>
      </c>
      <c r="C5" s="85" t="s">
        <v>95</v>
      </c>
      <c r="D5" s="83" t="s">
        <v>101</v>
      </c>
    </row>
    <row r="6" spans="1:6" x14ac:dyDescent="0.4">
      <c r="A6" s="65">
        <v>2</v>
      </c>
      <c r="B6" s="82" t="s">
        <v>93</v>
      </c>
      <c r="C6" s="82" t="s">
        <v>94</v>
      </c>
      <c r="D6" s="83" t="s">
        <v>102</v>
      </c>
    </row>
    <row r="7" spans="1:6" x14ac:dyDescent="0.4">
      <c r="A7" s="64">
        <v>3</v>
      </c>
      <c r="B7" s="84" t="s">
        <v>97</v>
      </c>
      <c r="C7" s="84" t="s">
        <v>94</v>
      </c>
      <c r="D7" s="83" t="s">
        <v>100</v>
      </c>
    </row>
    <row r="8" spans="1:6" x14ac:dyDescent="0.4">
      <c r="A8" s="65">
        <v>4</v>
      </c>
      <c r="B8" s="84" t="s">
        <v>98</v>
      </c>
      <c r="C8" s="85" t="s">
        <v>94</v>
      </c>
      <c r="D8" s="83" t="s">
        <v>99</v>
      </c>
    </row>
    <row r="9" spans="1:6" x14ac:dyDescent="0.4">
      <c r="A9" s="64">
        <v>5</v>
      </c>
      <c r="B9" s="84" t="s">
        <v>172</v>
      </c>
      <c r="C9" s="84" t="s">
        <v>175</v>
      </c>
      <c r="D9" s="84" t="s">
        <v>174</v>
      </c>
    </row>
    <row r="10" spans="1:6" x14ac:dyDescent="0.4">
      <c r="A10" s="65">
        <v>6</v>
      </c>
      <c r="B10" s="84" t="s">
        <v>173</v>
      </c>
      <c r="C10" s="84" t="s">
        <v>175</v>
      </c>
      <c r="D10" s="84" t="s">
        <v>174</v>
      </c>
    </row>
    <row r="11" spans="1:6" x14ac:dyDescent="0.4">
      <c r="A11" s="64">
        <v>7</v>
      </c>
      <c r="B11" s="84" t="s">
        <v>186</v>
      </c>
      <c r="C11" s="84" t="s">
        <v>176</v>
      </c>
      <c r="D11" s="84" t="s">
        <v>177</v>
      </c>
    </row>
    <row r="12" spans="1:6" x14ac:dyDescent="0.4">
      <c r="A12" s="65">
        <v>8</v>
      </c>
      <c r="B12" s="84" t="s">
        <v>187</v>
      </c>
      <c r="C12" s="84" t="s">
        <v>176</v>
      </c>
      <c r="D12" s="84" t="s">
        <v>177</v>
      </c>
    </row>
    <row r="13" spans="1:6" x14ac:dyDescent="0.4">
      <c r="A13" s="64">
        <v>9</v>
      </c>
      <c r="B13" s="84" t="s">
        <v>188</v>
      </c>
      <c r="C13" s="84" t="s">
        <v>176</v>
      </c>
      <c r="D13" s="84" t="s">
        <v>177</v>
      </c>
    </row>
    <row r="14" spans="1:6" x14ac:dyDescent="0.4">
      <c r="A14" s="65">
        <v>10</v>
      </c>
      <c r="B14" s="84" t="s">
        <v>189</v>
      </c>
      <c r="C14" s="84" t="s">
        <v>176</v>
      </c>
      <c r="D14" s="84" t="s">
        <v>177</v>
      </c>
    </row>
    <row r="15" spans="1:6" x14ac:dyDescent="0.4">
      <c r="A15" s="64">
        <v>11</v>
      </c>
      <c r="B15" s="84"/>
      <c r="C15" s="84"/>
      <c r="D15" s="84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19" zoomScaleNormal="100" workbookViewId="0">
      <selection activeCell="G34" sqref="G34"/>
    </sheetView>
  </sheetViews>
  <sheetFormatPr defaultRowHeight="24" customHeight="1" x14ac:dyDescent="0.5"/>
  <cols>
    <col min="1" max="1" width="7" style="38" customWidth="1"/>
    <col min="2" max="2" width="41.28515625" style="38" customWidth="1"/>
    <col min="3" max="3" width="8.7109375" style="38" customWidth="1"/>
    <col min="4" max="4" width="8.85546875" style="38" customWidth="1"/>
    <col min="5" max="5" width="12.85546875" style="38" customWidth="1"/>
    <col min="6" max="6" width="9.7109375" style="38" customWidth="1"/>
    <col min="7" max="7" width="38.28515625" style="39" customWidth="1"/>
    <col min="8" max="257" width="9.140625" style="38"/>
    <col min="258" max="258" width="7" style="38" customWidth="1"/>
    <col min="259" max="259" width="48.85546875" style="38" customWidth="1"/>
    <col min="260" max="260" width="10.28515625" style="38" customWidth="1"/>
    <col min="261" max="262" width="8.7109375" style="38" customWidth="1"/>
    <col min="263" max="263" width="19.5703125" style="38" customWidth="1"/>
    <col min="264" max="513" width="9.140625" style="38"/>
    <col min="514" max="514" width="7" style="38" customWidth="1"/>
    <col min="515" max="515" width="48.85546875" style="38" customWidth="1"/>
    <col min="516" max="516" width="10.28515625" style="38" customWidth="1"/>
    <col min="517" max="518" width="8.7109375" style="38" customWidth="1"/>
    <col min="519" max="519" width="19.5703125" style="38" customWidth="1"/>
    <col min="520" max="769" width="9.140625" style="38"/>
    <col min="770" max="770" width="7" style="38" customWidth="1"/>
    <col min="771" max="771" width="48.85546875" style="38" customWidth="1"/>
    <col min="772" max="772" width="10.28515625" style="38" customWidth="1"/>
    <col min="773" max="774" width="8.7109375" style="38" customWidth="1"/>
    <col min="775" max="775" width="19.5703125" style="38" customWidth="1"/>
    <col min="776" max="1025" width="9.140625" style="38"/>
    <col min="1026" max="1026" width="7" style="38" customWidth="1"/>
    <col min="1027" max="1027" width="48.85546875" style="38" customWidth="1"/>
    <col min="1028" max="1028" width="10.28515625" style="38" customWidth="1"/>
    <col min="1029" max="1030" width="8.7109375" style="38" customWidth="1"/>
    <col min="1031" max="1031" width="19.5703125" style="38" customWidth="1"/>
    <col min="1032" max="1281" width="9.140625" style="38"/>
    <col min="1282" max="1282" width="7" style="38" customWidth="1"/>
    <col min="1283" max="1283" width="48.85546875" style="38" customWidth="1"/>
    <col min="1284" max="1284" width="10.28515625" style="38" customWidth="1"/>
    <col min="1285" max="1286" width="8.7109375" style="38" customWidth="1"/>
    <col min="1287" max="1287" width="19.5703125" style="38" customWidth="1"/>
    <col min="1288" max="1537" width="9.140625" style="38"/>
    <col min="1538" max="1538" width="7" style="38" customWidth="1"/>
    <col min="1539" max="1539" width="48.85546875" style="38" customWidth="1"/>
    <col min="1540" max="1540" width="10.28515625" style="38" customWidth="1"/>
    <col min="1541" max="1542" width="8.7109375" style="38" customWidth="1"/>
    <col min="1543" max="1543" width="19.5703125" style="38" customWidth="1"/>
    <col min="1544" max="1793" width="9.140625" style="38"/>
    <col min="1794" max="1794" width="7" style="38" customWidth="1"/>
    <col min="1795" max="1795" width="48.85546875" style="38" customWidth="1"/>
    <col min="1796" max="1796" width="10.28515625" style="38" customWidth="1"/>
    <col min="1797" max="1798" width="8.7109375" style="38" customWidth="1"/>
    <col min="1799" max="1799" width="19.5703125" style="38" customWidth="1"/>
    <col min="1800" max="2049" width="9.140625" style="38"/>
    <col min="2050" max="2050" width="7" style="38" customWidth="1"/>
    <col min="2051" max="2051" width="48.85546875" style="38" customWidth="1"/>
    <col min="2052" max="2052" width="10.28515625" style="38" customWidth="1"/>
    <col min="2053" max="2054" width="8.7109375" style="38" customWidth="1"/>
    <col min="2055" max="2055" width="19.5703125" style="38" customWidth="1"/>
    <col min="2056" max="2305" width="9.140625" style="38"/>
    <col min="2306" max="2306" width="7" style="38" customWidth="1"/>
    <col min="2307" max="2307" width="48.85546875" style="38" customWidth="1"/>
    <col min="2308" max="2308" width="10.28515625" style="38" customWidth="1"/>
    <col min="2309" max="2310" width="8.7109375" style="38" customWidth="1"/>
    <col min="2311" max="2311" width="19.5703125" style="38" customWidth="1"/>
    <col min="2312" max="2561" width="9.140625" style="38"/>
    <col min="2562" max="2562" width="7" style="38" customWidth="1"/>
    <col min="2563" max="2563" width="48.85546875" style="38" customWidth="1"/>
    <col min="2564" max="2564" width="10.28515625" style="38" customWidth="1"/>
    <col min="2565" max="2566" width="8.7109375" style="38" customWidth="1"/>
    <col min="2567" max="2567" width="19.5703125" style="38" customWidth="1"/>
    <col min="2568" max="2817" width="9.140625" style="38"/>
    <col min="2818" max="2818" width="7" style="38" customWidth="1"/>
    <col min="2819" max="2819" width="48.85546875" style="38" customWidth="1"/>
    <col min="2820" max="2820" width="10.28515625" style="38" customWidth="1"/>
    <col min="2821" max="2822" width="8.7109375" style="38" customWidth="1"/>
    <col min="2823" max="2823" width="19.5703125" style="38" customWidth="1"/>
    <col min="2824" max="3073" width="9.140625" style="38"/>
    <col min="3074" max="3074" width="7" style="38" customWidth="1"/>
    <col min="3075" max="3075" width="48.85546875" style="38" customWidth="1"/>
    <col min="3076" max="3076" width="10.28515625" style="38" customWidth="1"/>
    <col min="3077" max="3078" width="8.7109375" style="38" customWidth="1"/>
    <col min="3079" max="3079" width="19.5703125" style="38" customWidth="1"/>
    <col min="3080" max="3329" width="9.140625" style="38"/>
    <col min="3330" max="3330" width="7" style="38" customWidth="1"/>
    <col min="3331" max="3331" width="48.85546875" style="38" customWidth="1"/>
    <col min="3332" max="3332" width="10.28515625" style="38" customWidth="1"/>
    <col min="3333" max="3334" width="8.7109375" style="38" customWidth="1"/>
    <col min="3335" max="3335" width="19.5703125" style="38" customWidth="1"/>
    <col min="3336" max="3585" width="9.140625" style="38"/>
    <col min="3586" max="3586" width="7" style="38" customWidth="1"/>
    <col min="3587" max="3587" width="48.85546875" style="38" customWidth="1"/>
    <col min="3588" max="3588" width="10.28515625" style="38" customWidth="1"/>
    <col min="3589" max="3590" width="8.7109375" style="38" customWidth="1"/>
    <col min="3591" max="3591" width="19.5703125" style="38" customWidth="1"/>
    <col min="3592" max="3841" width="9.140625" style="38"/>
    <col min="3842" max="3842" width="7" style="38" customWidth="1"/>
    <col min="3843" max="3843" width="48.85546875" style="38" customWidth="1"/>
    <col min="3844" max="3844" width="10.28515625" style="38" customWidth="1"/>
    <col min="3845" max="3846" width="8.7109375" style="38" customWidth="1"/>
    <col min="3847" max="3847" width="19.5703125" style="38" customWidth="1"/>
    <col min="3848" max="4097" width="9.140625" style="38"/>
    <col min="4098" max="4098" width="7" style="38" customWidth="1"/>
    <col min="4099" max="4099" width="48.85546875" style="38" customWidth="1"/>
    <col min="4100" max="4100" width="10.28515625" style="38" customWidth="1"/>
    <col min="4101" max="4102" width="8.7109375" style="38" customWidth="1"/>
    <col min="4103" max="4103" width="19.5703125" style="38" customWidth="1"/>
    <col min="4104" max="4353" width="9.140625" style="38"/>
    <col min="4354" max="4354" width="7" style="38" customWidth="1"/>
    <col min="4355" max="4355" width="48.85546875" style="38" customWidth="1"/>
    <col min="4356" max="4356" width="10.28515625" style="38" customWidth="1"/>
    <col min="4357" max="4358" width="8.7109375" style="38" customWidth="1"/>
    <col min="4359" max="4359" width="19.5703125" style="38" customWidth="1"/>
    <col min="4360" max="4609" width="9.140625" style="38"/>
    <col min="4610" max="4610" width="7" style="38" customWidth="1"/>
    <col min="4611" max="4611" width="48.85546875" style="38" customWidth="1"/>
    <col min="4612" max="4612" width="10.28515625" style="38" customWidth="1"/>
    <col min="4613" max="4614" width="8.7109375" style="38" customWidth="1"/>
    <col min="4615" max="4615" width="19.5703125" style="38" customWidth="1"/>
    <col min="4616" max="4865" width="9.140625" style="38"/>
    <col min="4866" max="4866" width="7" style="38" customWidth="1"/>
    <col min="4867" max="4867" width="48.85546875" style="38" customWidth="1"/>
    <col min="4868" max="4868" width="10.28515625" style="38" customWidth="1"/>
    <col min="4869" max="4870" width="8.7109375" style="38" customWidth="1"/>
    <col min="4871" max="4871" width="19.5703125" style="38" customWidth="1"/>
    <col min="4872" max="5121" width="9.140625" style="38"/>
    <col min="5122" max="5122" width="7" style="38" customWidth="1"/>
    <col min="5123" max="5123" width="48.85546875" style="38" customWidth="1"/>
    <col min="5124" max="5124" width="10.28515625" style="38" customWidth="1"/>
    <col min="5125" max="5126" width="8.7109375" style="38" customWidth="1"/>
    <col min="5127" max="5127" width="19.5703125" style="38" customWidth="1"/>
    <col min="5128" max="5377" width="9.140625" style="38"/>
    <col min="5378" max="5378" width="7" style="38" customWidth="1"/>
    <col min="5379" max="5379" width="48.85546875" style="38" customWidth="1"/>
    <col min="5380" max="5380" width="10.28515625" style="38" customWidth="1"/>
    <col min="5381" max="5382" width="8.7109375" style="38" customWidth="1"/>
    <col min="5383" max="5383" width="19.5703125" style="38" customWidth="1"/>
    <col min="5384" max="5633" width="9.140625" style="38"/>
    <col min="5634" max="5634" width="7" style="38" customWidth="1"/>
    <col min="5635" max="5635" width="48.85546875" style="38" customWidth="1"/>
    <col min="5636" max="5636" width="10.28515625" style="38" customWidth="1"/>
    <col min="5637" max="5638" width="8.7109375" style="38" customWidth="1"/>
    <col min="5639" max="5639" width="19.5703125" style="38" customWidth="1"/>
    <col min="5640" max="5889" width="9.140625" style="38"/>
    <col min="5890" max="5890" width="7" style="38" customWidth="1"/>
    <col min="5891" max="5891" width="48.85546875" style="38" customWidth="1"/>
    <col min="5892" max="5892" width="10.28515625" style="38" customWidth="1"/>
    <col min="5893" max="5894" width="8.7109375" style="38" customWidth="1"/>
    <col min="5895" max="5895" width="19.5703125" style="38" customWidth="1"/>
    <col min="5896" max="6145" width="9.140625" style="38"/>
    <col min="6146" max="6146" width="7" style="38" customWidth="1"/>
    <col min="6147" max="6147" width="48.85546875" style="38" customWidth="1"/>
    <col min="6148" max="6148" width="10.28515625" style="38" customWidth="1"/>
    <col min="6149" max="6150" width="8.7109375" style="38" customWidth="1"/>
    <col min="6151" max="6151" width="19.5703125" style="38" customWidth="1"/>
    <col min="6152" max="6401" width="9.140625" style="38"/>
    <col min="6402" max="6402" width="7" style="38" customWidth="1"/>
    <col min="6403" max="6403" width="48.85546875" style="38" customWidth="1"/>
    <col min="6404" max="6404" width="10.28515625" style="38" customWidth="1"/>
    <col min="6405" max="6406" width="8.7109375" style="38" customWidth="1"/>
    <col min="6407" max="6407" width="19.5703125" style="38" customWidth="1"/>
    <col min="6408" max="6657" width="9.140625" style="38"/>
    <col min="6658" max="6658" width="7" style="38" customWidth="1"/>
    <col min="6659" max="6659" width="48.85546875" style="38" customWidth="1"/>
    <col min="6660" max="6660" width="10.28515625" style="38" customWidth="1"/>
    <col min="6661" max="6662" width="8.7109375" style="38" customWidth="1"/>
    <col min="6663" max="6663" width="19.5703125" style="38" customWidth="1"/>
    <col min="6664" max="6913" width="9.140625" style="38"/>
    <col min="6914" max="6914" width="7" style="38" customWidth="1"/>
    <col min="6915" max="6915" width="48.85546875" style="38" customWidth="1"/>
    <col min="6916" max="6916" width="10.28515625" style="38" customWidth="1"/>
    <col min="6917" max="6918" width="8.7109375" style="38" customWidth="1"/>
    <col min="6919" max="6919" width="19.5703125" style="38" customWidth="1"/>
    <col min="6920" max="7169" width="9.140625" style="38"/>
    <col min="7170" max="7170" width="7" style="38" customWidth="1"/>
    <col min="7171" max="7171" width="48.85546875" style="38" customWidth="1"/>
    <col min="7172" max="7172" width="10.28515625" style="38" customWidth="1"/>
    <col min="7173" max="7174" width="8.7109375" style="38" customWidth="1"/>
    <col min="7175" max="7175" width="19.5703125" style="38" customWidth="1"/>
    <col min="7176" max="7425" width="9.140625" style="38"/>
    <col min="7426" max="7426" width="7" style="38" customWidth="1"/>
    <col min="7427" max="7427" width="48.85546875" style="38" customWidth="1"/>
    <col min="7428" max="7428" width="10.28515625" style="38" customWidth="1"/>
    <col min="7429" max="7430" width="8.7109375" style="38" customWidth="1"/>
    <col min="7431" max="7431" width="19.5703125" style="38" customWidth="1"/>
    <col min="7432" max="7681" width="9.140625" style="38"/>
    <col min="7682" max="7682" width="7" style="38" customWidth="1"/>
    <col min="7683" max="7683" width="48.85546875" style="38" customWidth="1"/>
    <col min="7684" max="7684" width="10.28515625" style="38" customWidth="1"/>
    <col min="7685" max="7686" width="8.7109375" style="38" customWidth="1"/>
    <col min="7687" max="7687" width="19.5703125" style="38" customWidth="1"/>
    <col min="7688" max="7937" width="9.140625" style="38"/>
    <col min="7938" max="7938" width="7" style="38" customWidth="1"/>
    <col min="7939" max="7939" width="48.85546875" style="38" customWidth="1"/>
    <col min="7940" max="7940" width="10.28515625" style="38" customWidth="1"/>
    <col min="7941" max="7942" width="8.7109375" style="38" customWidth="1"/>
    <col min="7943" max="7943" width="19.5703125" style="38" customWidth="1"/>
    <col min="7944" max="8193" width="9.140625" style="38"/>
    <col min="8194" max="8194" width="7" style="38" customWidth="1"/>
    <col min="8195" max="8195" width="48.85546875" style="38" customWidth="1"/>
    <col min="8196" max="8196" width="10.28515625" style="38" customWidth="1"/>
    <col min="8197" max="8198" width="8.7109375" style="38" customWidth="1"/>
    <col min="8199" max="8199" width="19.5703125" style="38" customWidth="1"/>
    <col min="8200" max="8449" width="9.140625" style="38"/>
    <col min="8450" max="8450" width="7" style="38" customWidth="1"/>
    <col min="8451" max="8451" width="48.85546875" style="38" customWidth="1"/>
    <col min="8452" max="8452" width="10.28515625" style="38" customWidth="1"/>
    <col min="8453" max="8454" width="8.7109375" style="38" customWidth="1"/>
    <col min="8455" max="8455" width="19.5703125" style="38" customWidth="1"/>
    <col min="8456" max="8705" width="9.140625" style="38"/>
    <col min="8706" max="8706" width="7" style="38" customWidth="1"/>
    <col min="8707" max="8707" width="48.85546875" style="38" customWidth="1"/>
    <col min="8708" max="8708" width="10.28515625" style="38" customWidth="1"/>
    <col min="8709" max="8710" width="8.7109375" style="38" customWidth="1"/>
    <col min="8711" max="8711" width="19.5703125" style="38" customWidth="1"/>
    <col min="8712" max="8961" width="9.140625" style="38"/>
    <col min="8962" max="8962" width="7" style="38" customWidth="1"/>
    <col min="8963" max="8963" width="48.85546875" style="38" customWidth="1"/>
    <col min="8964" max="8964" width="10.28515625" style="38" customWidth="1"/>
    <col min="8965" max="8966" width="8.7109375" style="38" customWidth="1"/>
    <col min="8967" max="8967" width="19.5703125" style="38" customWidth="1"/>
    <col min="8968" max="9217" width="9.140625" style="38"/>
    <col min="9218" max="9218" width="7" style="38" customWidth="1"/>
    <col min="9219" max="9219" width="48.85546875" style="38" customWidth="1"/>
    <col min="9220" max="9220" width="10.28515625" style="38" customWidth="1"/>
    <col min="9221" max="9222" width="8.7109375" style="38" customWidth="1"/>
    <col min="9223" max="9223" width="19.5703125" style="38" customWidth="1"/>
    <col min="9224" max="9473" width="9.140625" style="38"/>
    <col min="9474" max="9474" width="7" style="38" customWidth="1"/>
    <col min="9475" max="9475" width="48.85546875" style="38" customWidth="1"/>
    <col min="9476" max="9476" width="10.28515625" style="38" customWidth="1"/>
    <col min="9477" max="9478" width="8.7109375" style="38" customWidth="1"/>
    <col min="9479" max="9479" width="19.5703125" style="38" customWidth="1"/>
    <col min="9480" max="9729" width="9.140625" style="38"/>
    <col min="9730" max="9730" width="7" style="38" customWidth="1"/>
    <col min="9731" max="9731" width="48.85546875" style="38" customWidth="1"/>
    <col min="9732" max="9732" width="10.28515625" style="38" customWidth="1"/>
    <col min="9733" max="9734" width="8.7109375" style="38" customWidth="1"/>
    <col min="9735" max="9735" width="19.5703125" style="38" customWidth="1"/>
    <col min="9736" max="9985" width="9.140625" style="38"/>
    <col min="9986" max="9986" width="7" style="38" customWidth="1"/>
    <col min="9987" max="9987" width="48.85546875" style="38" customWidth="1"/>
    <col min="9988" max="9988" width="10.28515625" style="38" customWidth="1"/>
    <col min="9989" max="9990" width="8.7109375" style="38" customWidth="1"/>
    <col min="9991" max="9991" width="19.5703125" style="38" customWidth="1"/>
    <col min="9992" max="10241" width="9.140625" style="38"/>
    <col min="10242" max="10242" width="7" style="38" customWidth="1"/>
    <col min="10243" max="10243" width="48.85546875" style="38" customWidth="1"/>
    <col min="10244" max="10244" width="10.28515625" style="38" customWidth="1"/>
    <col min="10245" max="10246" width="8.7109375" style="38" customWidth="1"/>
    <col min="10247" max="10247" width="19.5703125" style="38" customWidth="1"/>
    <col min="10248" max="10497" width="9.140625" style="38"/>
    <col min="10498" max="10498" width="7" style="38" customWidth="1"/>
    <col min="10499" max="10499" width="48.85546875" style="38" customWidth="1"/>
    <col min="10500" max="10500" width="10.28515625" style="38" customWidth="1"/>
    <col min="10501" max="10502" width="8.7109375" style="38" customWidth="1"/>
    <col min="10503" max="10503" width="19.5703125" style="38" customWidth="1"/>
    <col min="10504" max="10753" width="9.140625" style="38"/>
    <col min="10754" max="10754" width="7" style="38" customWidth="1"/>
    <col min="10755" max="10755" width="48.85546875" style="38" customWidth="1"/>
    <col min="10756" max="10756" width="10.28515625" style="38" customWidth="1"/>
    <col min="10757" max="10758" width="8.7109375" style="38" customWidth="1"/>
    <col min="10759" max="10759" width="19.5703125" style="38" customWidth="1"/>
    <col min="10760" max="11009" width="9.140625" style="38"/>
    <col min="11010" max="11010" width="7" style="38" customWidth="1"/>
    <col min="11011" max="11011" width="48.85546875" style="38" customWidth="1"/>
    <col min="11012" max="11012" width="10.28515625" style="38" customWidth="1"/>
    <col min="11013" max="11014" width="8.7109375" style="38" customWidth="1"/>
    <col min="11015" max="11015" width="19.5703125" style="38" customWidth="1"/>
    <col min="11016" max="11265" width="9.140625" style="38"/>
    <col min="11266" max="11266" width="7" style="38" customWidth="1"/>
    <col min="11267" max="11267" width="48.85546875" style="38" customWidth="1"/>
    <col min="11268" max="11268" width="10.28515625" style="38" customWidth="1"/>
    <col min="11269" max="11270" width="8.7109375" style="38" customWidth="1"/>
    <col min="11271" max="11271" width="19.5703125" style="38" customWidth="1"/>
    <col min="11272" max="11521" width="9.140625" style="38"/>
    <col min="11522" max="11522" width="7" style="38" customWidth="1"/>
    <col min="11523" max="11523" width="48.85546875" style="38" customWidth="1"/>
    <col min="11524" max="11524" width="10.28515625" style="38" customWidth="1"/>
    <col min="11525" max="11526" width="8.7109375" style="38" customWidth="1"/>
    <col min="11527" max="11527" width="19.5703125" style="38" customWidth="1"/>
    <col min="11528" max="11777" width="9.140625" style="38"/>
    <col min="11778" max="11778" width="7" style="38" customWidth="1"/>
    <col min="11779" max="11779" width="48.85546875" style="38" customWidth="1"/>
    <col min="11780" max="11780" width="10.28515625" style="38" customWidth="1"/>
    <col min="11781" max="11782" width="8.7109375" style="38" customWidth="1"/>
    <col min="11783" max="11783" width="19.5703125" style="38" customWidth="1"/>
    <col min="11784" max="12033" width="9.140625" style="38"/>
    <col min="12034" max="12034" width="7" style="38" customWidth="1"/>
    <col min="12035" max="12035" width="48.85546875" style="38" customWidth="1"/>
    <col min="12036" max="12036" width="10.28515625" style="38" customWidth="1"/>
    <col min="12037" max="12038" width="8.7109375" style="38" customWidth="1"/>
    <col min="12039" max="12039" width="19.5703125" style="38" customWidth="1"/>
    <col min="12040" max="12289" width="9.140625" style="38"/>
    <col min="12290" max="12290" width="7" style="38" customWidth="1"/>
    <col min="12291" max="12291" width="48.85546875" style="38" customWidth="1"/>
    <col min="12292" max="12292" width="10.28515625" style="38" customWidth="1"/>
    <col min="12293" max="12294" width="8.7109375" style="38" customWidth="1"/>
    <col min="12295" max="12295" width="19.5703125" style="38" customWidth="1"/>
    <col min="12296" max="12545" width="9.140625" style="38"/>
    <col min="12546" max="12546" width="7" style="38" customWidth="1"/>
    <col min="12547" max="12547" width="48.85546875" style="38" customWidth="1"/>
    <col min="12548" max="12548" width="10.28515625" style="38" customWidth="1"/>
    <col min="12549" max="12550" width="8.7109375" style="38" customWidth="1"/>
    <col min="12551" max="12551" width="19.5703125" style="38" customWidth="1"/>
    <col min="12552" max="12801" width="9.140625" style="38"/>
    <col min="12802" max="12802" width="7" style="38" customWidth="1"/>
    <col min="12803" max="12803" width="48.85546875" style="38" customWidth="1"/>
    <col min="12804" max="12804" width="10.28515625" style="38" customWidth="1"/>
    <col min="12805" max="12806" width="8.7109375" style="38" customWidth="1"/>
    <col min="12807" max="12807" width="19.5703125" style="38" customWidth="1"/>
    <col min="12808" max="13057" width="9.140625" style="38"/>
    <col min="13058" max="13058" width="7" style="38" customWidth="1"/>
    <col min="13059" max="13059" width="48.85546875" style="38" customWidth="1"/>
    <col min="13060" max="13060" width="10.28515625" style="38" customWidth="1"/>
    <col min="13061" max="13062" width="8.7109375" style="38" customWidth="1"/>
    <col min="13063" max="13063" width="19.5703125" style="38" customWidth="1"/>
    <col min="13064" max="13313" width="9.140625" style="38"/>
    <col min="13314" max="13314" width="7" style="38" customWidth="1"/>
    <col min="13315" max="13315" width="48.85546875" style="38" customWidth="1"/>
    <col min="13316" max="13316" width="10.28515625" style="38" customWidth="1"/>
    <col min="13317" max="13318" width="8.7109375" style="38" customWidth="1"/>
    <col min="13319" max="13319" width="19.5703125" style="38" customWidth="1"/>
    <col min="13320" max="13569" width="9.140625" style="38"/>
    <col min="13570" max="13570" width="7" style="38" customWidth="1"/>
    <col min="13571" max="13571" width="48.85546875" style="38" customWidth="1"/>
    <col min="13572" max="13572" width="10.28515625" style="38" customWidth="1"/>
    <col min="13573" max="13574" width="8.7109375" style="38" customWidth="1"/>
    <col min="13575" max="13575" width="19.5703125" style="38" customWidth="1"/>
    <col min="13576" max="13825" width="9.140625" style="38"/>
    <col min="13826" max="13826" width="7" style="38" customWidth="1"/>
    <col min="13827" max="13827" width="48.85546875" style="38" customWidth="1"/>
    <col min="13828" max="13828" width="10.28515625" style="38" customWidth="1"/>
    <col min="13829" max="13830" width="8.7109375" style="38" customWidth="1"/>
    <col min="13831" max="13831" width="19.5703125" style="38" customWidth="1"/>
    <col min="13832" max="14081" width="9.140625" style="38"/>
    <col min="14082" max="14082" width="7" style="38" customWidth="1"/>
    <col min="14083" max="14083" width="48.85546875" style="38" customWidth="1"/>
    <col min="14084" max="14084" width="10.28515625" style="38" customWidth="1"/>
    <col min="14085" max="14086" width="8.7109375" style="38" customWidth="1"/>
    <col min="14087" max="14087" width="19.5703125" style="38" customWidth="1"/>
    <col min="14088" max="14337" width="9.140625" style="38"/>
    <col min="14338" max="14338" width="7" style="38" customWidth="1"/>
    <col min="14339" max="14339" width="48.85546875" style="38" customWidth="1"/>
    <col min="14340" max="14340" width="10.28515625" style="38" customWidth="1"/>
    <col min="14341" max="14342" width="8.7109375" style="38" customWidth="1"/>
    <col min="14343" max="14343" width="19.5703125" style="38" customWidth="1"/>
    <col min="14344" max="14593" width="9.140625" style="38"/>
    <col min="14594" max="14594" width="7" style="38" customWidth="1"/>
    <col min="14595" max="14595" width="48.85546875" style="38" customWidth="1"/>
    <col min="14596" max="14596" width="10.28515625" style="38" customWidth="1"/>
    <col min="14597" max="14598" width="8.7109375" style="38" customWidth="1"/>
    <col min="14599" max="14599" width="19.5703125" style="38" customWidth="1"/>
    <col min="14600" max="14849" width="9.140625" style="38"/>
    <col min="14850" max="14850" width="7" style="38" customWidth="1"/>
    <col min="14851" max="14851" width="48.85546875" style="38" customWidth="1"/>
    <col min="14852" max="14852" width="10.28515625" style="38" customWidth="1"/>
    <col min="14853" max="14854" width="8.7109375" style="38" customWidth="1"/>
    <col min="14855" max="14855" width="19.5703125" style="38" customWidth="1"/>
    <col min="14856" max="15105" width="9.140625" style="38"/>
    <col min="15106" max="15106" width="7" style="38" customWidth="1"/>
    <col min="15107" max="15107" width="48.85546875" style="38" customWidth="1"/>
    <col min="15108" max="15108" width="10.28515625" style="38" customWidth="1"/>
    <col min="15109" max="15110" width="8.7109375" style="38" customWidth="1"/>
    <col min="15111" max="15111" width="19.5703125" style="38" customWidth="1"/>
    <col min="15112" max="15361" width="9.140625" style="38"/>
    <col min="15362" max="15362" width="7" style="38" customWidth="1"/>
    <col min="15363" max="15363" width="48.85546875" style="38" customWidth="1"/>
    <col min="15364" max="15364" width="10.28515625" style="38" customWidth="1"/>
    <col min="15365" max="15366" width="8.7109375" style="38" customWidth="1"/>
    <col min="15367" max="15367" width="19.5703125" style="38" customWidth="1"/>
    <col min="15368" max="15617" width="9.140625" style="38"/>
    <col min="15618" max="15618" width="7" style="38" customWidth="1"/>
    <col min="15619" max="15619" width="48.85546875" style="38" customWidth="1"/>
    <col min="15620" max="15620" width="10.28515625" style="38" customWidth="1"/>
    <col min="15621" max="15622" width="8.7109375" style="38" customWidth="1"/>
    <col min="15623" max="15623" width="19.5703125" style="38" customWidth="1"/>
    <col min="15624" max="15873" width="9.140625" style="38"/>
    <col min="15874" max="15874" width="7" style="38" customWidth="1"/>
    <col min="15875" max="15875" width="48.85546875" style="38" customWidth="1"/>
    <col min="15876" max="15876" width="10.28515625" style="38" customWidth="1"/>
    <col min="15877" max="15878" width="8.7109375" style="38" customWidth="1"/>
    <col min="15879" max="15879" width="19.5703125" style="38" customWidth="1"/>
    <col min="15880" max="16129" width="9.140625" style="38"/>
    <col min="16130" max="16130" width="7" style="38" customWidth="1"/>
    <col min="16131" max="16131" width="48.85546875" style="38" customWidth="1"/>
    <col min="16132" max="16132" width="10.28515625" style="38" customWidth="1"/>
    <col min="16133" max="16134" width="8.7109375" style="38" customWidth="1"/>
    <col min="16135" max="16135" width="19.5703125" style="38" customWidth="1"/>
    <col min="16136" max="16384" width="9.140625" style="38"/>
  </cols>
  <sheetData>
    <row r="1" spans="1:9" s="10" customFormat="1" ht="21.75" x14ac:dyDescent="0.5">
      <c r="A1" s="136" t="s">
        <v>47</v>
      </c>
      <c r="B1" s="136"/>
      <c r="C1" s="136"/>
      <c r="D1" s="136"/>
      <c r="E1" s="136"/>
      <c r="F1" s="136"/>
      <c r="G1" s="136"/>
    </row>
    <row r="2" spans="1:9" s="10" customFormat="1" ht="21.75" x14ac:dyDescent="0.5">
      <c r="A2" s="137"/>
      <c r="B2" s="137"/>
      <c r="C2" s="137"/>
      <c r="D2" s="137"/>
      <c r="E2" s="137"/>
      <c r="F2" s="137"/>
      <c r="G2" s="137"/>
    </row>
    <row r="3" spans="1:9" s="12" customFormat="1" ht="21" x14ac:dyDescent="0.45">
      <c r="A3" s="45" t="s">
        <v>18</v>
      </c>
      <c r="B3" s="46" t="s">
        <v>19</v>
      </c>
      <c r="C3" s="46" t="s">
        <v>20</v>
      </c>
      <c r="D3" s="46" t="s">
        <v>28</v>
      </c>
      <c r="E3" s="11" t="s">
        <v>29</v>
      </c>
      <c r="F3" s="47" t="s">
        <v>21</v>
      </c>
      <c r="G3" s="48" t="s">
        <v>5</v>
      </c>
    </row>
    <row r="4" spans="1:9" s="13" customFormat="1" ht="21.75" x14ac:dyDescent="0.5">
      <c r="A4" s="19">
        <v>1</v>
      </c>
      <c r="B4" s="20" t="s">
        <v>48</v>
      </c>
      <c r="C4" s="16"/>
      <c r="D4" s="16"/>
      <c r="E4" s="16"/>
      <c r="F4" s="21"/>
      <c r="G4" s="41"/>
    </row>
    <row r="5" spans="1:9" s="13" customFormat="1" ht="21.75" x14ac:dyDescent="0.5">
      <c r="A5" s="14"/>
      <c r="B5" s="15"/>
      <c r="C5" s="16"/>
      <c r="D5" s="16" t="s">
        <v>30</v>
      </c>
      <c r="E5" s="17"/>
      <c r="F5" s="18">
        <f t="shared" ref="F5:F9" si="0">SUM(C5*E5)</f>
        <v>0</v>
      </c>
      <c r="G5" s="41"/>
      <c r="H5" s="22"/>
      <c r="I5" s="22"/>
    </row>
    <row r="6" spans="1:9" s="13" customFormat="1" ht="21.75" x14ac:dyDescent="0.5">
      <c r="A6" s="14"/>
      <c r="B6" s="15"/>
      <c r="C6" s="16"/>
      <c r="D6" s="16" t="s">
        <v>30</v>
      </c>
      <c r="E6" s="17"/>
      <c r="F6" s="18">
        <f t="shared" si="0"/>
        <v>0</v>
      </c>
      <c r="G6" s="41"/>
      <c r="H6" s="22"/>
      <c r="I6" s="22"/>
    </row>
    <row r="7" spans="1:9" s="13" customFormat="1" ht="21.75" x14ac:dyDescent="0.5">
      <c r="A7" s="14"/>
      <c r="B7" s="15"/>
      <c r="C7" s="16"/>
      <c r="D7" s="16" t="s">
        <v>30</v>
      </c>
      <c r="E7" s="17"/>
      <c r="F7" s="18">
        <f t="shared" si="0"/>
        <v>0</v>
      </c>
      <c r="G7" s="41"/>
      <c r="H7" s="22"/>
      <c r="I7" s="22"/>
    </row>
    <row r="8" spans="1:9" s="24" customFormat="1" ht="21.75" x14ac:dyDescent="0.5">
      <c r="A8" s="14"/>
      <c r="B8" s="23"/>
      <c r="C8" s="16"/>
      <c r="D8" s="16" t="s">
        <v>30</v>
      </c>
      <c r="E8" s="17"/>
      <c r="F8" s="18">
        <f t="shared" si="0"/>
        <v>0</v>
      </c>
      <c r="G8" s="28"/>
    </row>
    <row r="9" spans="1:9" s="24" customFormat="1" ht="21.75" x14ac:dyDescent="0.5">
      <c r="A9" s="14"/>
      <c r="B9" s="23"/>
      <c r="C9" s="25"/>
      <c r="D9" s="16" t="s">
        <v>30</v>
      </c>
      <c r="E9" s="26"/>
      <c r="F9" s="27">
        <f t="shared" si="0"/>
        <v>0</v>
      </c>
      <c r="G9" s="41"/>
    </row>
    <row r="10" spans="1:9" s="53" customFormat="1" ht="21.75" x14ac:dyDescent="0.5">
      <c r="A10" s="51"/>
      <c r="B10" s="52"/>
      <c r="C10" s="138" t="s">
        <v>22</v>
      </c>
      <c r="D10" s="139"/>
      <c r="E10" s="140"/>
      <c r="F10" s="54">
        <f>SUM(F4:F9)</f>
        <v>0</v>
      </c>
      <c r="G10" s="31"/>
    </row>
    <row r="11" spans="1:9" s="24" customFormat="1" ht="21.75" x14ac:dyDescent="0.5">
      <c r="A11" s="19">
        <v>2</v>
      </c>
      <c r="B11" s="20" t="s">
        <v>23</v>
      </c>
      <c r="C11" s="16"/>
      <c r="D11" s="16"/>
      <c r="E11" s="17"/>
      <c r="F11" s="18"/>
      <c r="G11" s="28"/>
    </row>
    <row r="12" spans="1:9" s="10" customFormat="1" ht="21.75" x14ac:dyDescent="0.5">
      <c r="A12" s="33"/>
      <c r="B12" s="23"/>
      <c r="C12" s="25"/>
      <c r="D12" s="25" t="s">
        <v>30</v>
      </c>
      <c r="E12" s="26"/>
      <c r="F12" s="18">
        <f t="shared" ref="F12:F15" si="1">SUM(C12*E12)</f>
        <v>0</v>
      </c>
      <c r="G12" s="28"/>
    </row>
    <row r="13" spans="1:9" s="24" customFormat="1" ht="21.75" x14ac:dyDescent="0.5">
      <c r="A13" s="14"/>
      <c r="B13" s="23"/>
      <c r="C13" s="16"/>
      <c r="D13" s="16" t="s">
        <v>30</v>
      </c>
      <c r="E13" s="17"/>
      <c r="F13" s="18">
        <f t="shared" si="1"/>
        <v>0</v>
      </c>
      <c r="G13" s="28"/>
    </row>
    <row r="14" spans="1:9" s="24" customFormat="1" ht="21.75" x14ac:dyDescent="0.5">
      <c r="A14" s="14"/>
      <c r="B14" s="23"/>
      <c r="C14" s="25"/>
      <c r="D14" s="25" t="s">
        <v>30</v>
      </c>
      <c r="E14" s="26"/>
      <c r="F14" s="18">
        <f t="shared" si="1"/>
        <v>0</v>
      </c>
      <c r="G14" s="28"/>
    </row>
    <row r="15" spans="1:9" s="24" customFormat="1" ht="21.75" x14ac:dyDescent="0.5">
      <c r="A15" s="14"/>
      <c r="B15" s="23"/>
      <c r="C15" s="25"/>
      <c r="D15" s="25" t="s">
        <v>30</v>
      </c>
      <c r="E15" s="26"/>
      <c r="F15" s="18">
        <f t="shared" si="1"/>
        <v>0</v>
      </c>
      <c r="G15" s="28"/>
    </row>
    <row r="16" spans="1:9" s="24" customFormat="1" ht="21.75" x14ac:dyDescent="0.5">
      <c r="A16" s="29"/>
      <c r="B16" s="30"/>
      <c r="C16" s="138" t="s">
        <v>24</v>
      </c>
      <c r="D16" s="139"/>
      <c r="E16" s="140"/>
      <c r="F16" s="54">
        <f>SUM(F12:F15)</f>
        <v>0</v>
      </c>
      <c r="G16" s="31"/>
    </row>
    <row r="17" spans="1:7" s="24" customFormat="1" ht="21.75" x14ac:dyDescent="0.5">
      <c r="A17" s="19">
        <v>3</v>
      </c>
      <c r="B17" s="20" t="s">
        <v>25</v>
      </c>
      <c r="C17" s="16"/>
      <c r="D17" s="16"/>
      <c r="E17" s="17"/>
      <c r="F17" s="18"/>
      <c r="G17" s="28"/>
    </row>
    <row r="18" spans="1:7" s="10" customFormat="1" ht="21.75" x14ac:dyDescent="0.5">
      <c r="A18" s="14"/>
      <c r="B18" s="32"/>
      <c r="C18" s="16"/>
      <c r="D18" s="16" t="s">
        <v>31</v>
      </c>
      <c r="E18" s="17"/>
      <c r="F18" s="18">
        <f>SUM(C18*E18)</f>
        <v>0</v>
      </c>
      <c r="G18" s="28"/>
    </row>
    <row r="19" spans="1:7" s="35" customFormat="1" ht="21.75" x14ac:dyDescent="0.5">
      <c r="A19" s="34"/>
      <c r="B19" s="32"/>
      <c r="C19" s="16"/>
      <c r="D19" s="16"/>
      <c r="E19" s="17"/>
      <c r="F19" s="17"/>
      <c r="G19" s="42"/>
    </row>
    <row r="20" spans="1:7" s="24" customFormat="1" ht="21.75" x14ac:dyDescent="0.5">
      <c r="A20" s="29"/>
      <c r="B20" s="30"/>
      <c r="C20" s="138" t="s">
        <v>26</v>
      </c>
      <c r="D20" s="139"/>
      <c r="E20" s="140"/>
      <c r="F20" s="54">
        <f>SUM(F18:F19)</f>
        <v>0</v>
      </c>
      <c r="G20" s="31"/>
    </row>
    <row r="21" spans="1:7" s="24" customFormat="1" ht="21.75" x14ac:dyDescent="0.5">
      <c r="A21" s="19">
        <v>4</v>
      </c>
      <c r="B21" s="20" t="s">
        <v>147</v>
      </c>
      <c r="C21" s="16"/>
      <c r="D21" s="16"/>
      <c r="E21" s="17"/>
      <c r="F21" s="18"/>
      <c r="G21" s="28"/>
    </row>
    <row r="22" spans="1:7" s="10" customFormat="1" ht="21.75" x14ac:dyDescent="0.5">
      <c r="A22" s="14"/>
      <c r="B22" s="87" t="s">
        <v>148</v>
      </c>
      <c r="C22" s="88"/>
      <c r="D22" s="88"/>
      <c r="E22" s="89"/>
      <c r="F22" s="90">
        <f>SUM(F23:F26)</f>
        <v>270</v>
      </c>
      <c r="G22" s="91" t="s">
        <v>179</v>
      </c>
    </row>
    <row r="23" spans="1:7" s="10" customFormat="1" ht="21.75" x14ac:dyDescent="0.5">
      <c r="A23" s="14"/>
      <c r="B23" s="15" t="s">
        <v>158</v>
      </c>
      <c r="C23" s="16">
        <v>1</v>
      </c>
      <c r="D23" s="16" t="s">
        <v>31</v>
      </c>
      <c r="E23" s="17">
        <v>60</v>
      </c>
      <c r="F23" s="18">
        <f>SUM(C23*E23)</f>
        <v>60</v>
      </c>
      <c r="G23" s="28" t="s">
        <v>185</v>
      </c>
    </row>
    <row r="24" spans="1:7" s="10" customFormat="1" ht="21.75" x14ac:dyDescent="0.5">
      <c r="A24" s="14"/>
      <c r="B24" s="15" t="s">
        <v>152</v>
      </c>
      <c r="C24" s="16">
        <v>1</v>
      </c>
      <c r="D24" s="16" t="s">
        <v>31</v>
      </c>
      <c r="E24" s="17">
        <v>10</v>
      </c>
      <c r="F24" s="18">
        <f t="shared" ref="F24:F26" si="2">SUM(C24*E24)</f>
        <v>10</v>
      </c>
      <c r="G24" s="28" t="s">
        <v>178</v>
      </c>
    </row>
    <row r="25" spans="1:7" s="10" customFormat="1" ht="21.75" x14ac:dyDescent="0.5">
      <c r="A25" s="14"/>
      <c r="B25" s="15" t="s">
        <v>153</v>
      </c>
      <c r="C25" s="16">
        <v>1</v>
      </c>
      <c r="D25" s="16" t="s">
        <v>31</v>
      </c>
      <c r="E25" s="17">
        <v>0</v>
      </c>
      <c r="F25" s="18">
        <f t="shared" si="2"/>
        <v>0</v>
      </c>
      <c r="G25" s="28" t="s">
        <v>178</v>
      </c>
    </row>
    <row r="26" spans="1:7" s="10" customFormat="1" ht="21.75" x14ac:dyDescent="0.5">
      <c r="A26" s="14"/>
      <c r="B26" s="15" t="s">
        <v>156</v>
      </c>
      <c r="C26" s="16">
        <v>1</v>
      </c>
      <c r="D26" s="16" t="s">
        <v>31</v>
      </c>
      <c r="E26" s="17">
        <v>200</v>
      </c>
      <c r="F26" s="18">
        <f t="shared" si="2"/>
        <v>200</v>
      </c>
      <c r="G26" s="28" t="s">
        <v>185</v>
      </c>
    </row>
    <row r="27" spans="1:7" s="10" customFormat="1" ht="21.75" x14ac:dyDescent="0.5">
      <c r="A27" s="14"/>
      <c r="B27" s="87" t="s">
        <v>149</v>
      </c>
      <c r="C27" s="88"/>
      <c r="D27" s="88"/>
      <c r="E27" s="89"/>
      <c r="F27" s="90">
        <f>SUM(F28:F36)</f>
        <v>680</v>
      </c>
      <c r="G27" s="91"/>
    </row>
    <row r="28" spans="1:7" s="10" customFormat="1" ht="21.75" x14ac:dyDescent="0.5">
      <c r="A28" s="14"/>
      <c r="B28" s="15" t="s">
        <v>154</v>
      </c>
      <c r="C28" s="16">
        <v>1</v>
      </c>
      <c r="D28" s="16" t="s">
        <v>31</v>
      </c>
      <c r="E28" s="17">
        <v>15</v>
      </c>
      <c r="F28" s="92">
        <f t="shared" ref="F28:F35" si="3">SUM(C28*E28)</f>
        <v>15</v>
      </c>
      <c r="G28" s="28" t="s">
        <v>182</v>
      </c>
    </row>
    <row r="29" spans="1:7" s="10" customFormat="1" ht="21.75" x14ac:dyDescent="0.5">
      <c r="A29" s="14"/>
      <c r="B29" s="15" t="s">
        <v>158</v>
      </c>
      <c r="C29" s="16">
        <v>1</v>
      </c>
      <c r="D29" s="16" t="s">
        <v>31</v>
      </c>
      <c r="E29" s="17">
        <v>60</v>
      </c>
      <c r="F29" s="92">
        <f t="shared" si="3"/>
        <v>60</v>
      </c>
      <c r="G29" s="28" t="s">
        <v>185</v>
      </c>
    </row>
    <row r="30" spans="1:7" s="10" customFormat="1" ht="21.75" x14ac:dyDescent="0.5">
      <c r="A30" s="14"/>
      <c r="B30" s="15" t="s">
        <v>152</v>
      </c>
      <c r="C30" s="16">
        <v>1</v>
      </c>
      <c r="D30" s="16" t="s">
        <v>31</v>
      </c>
      <c r="E30" s="17">
        <v>10</v>
      </c>
      <c r="F30" s="92">
        <f t="shared" si="3"/>
        <v>10</v>
      </c>
      <c r="G30" s="28" t="s">
        <v>178</v>
      </c>
    </row>
    <row r="31" spans="1:7" s="10" customFormat="1" ht="21.75" x14ac:dyDescent="0.5">
      <c r="A31" s="14"/>
      <c r="B31" s="15" t="s">
        <v>155</v>
      </c>
      <c r="C31" s="16">
        <v>1</v>
      </c>
      <c r="D31" s="16" t="s">
        <v>31</v>
      </c>
      <c r="E31" s="17">
        <v>180</v>
      </c>
      <c r="F31" s="92">
        <f t="shared" si="3"/>
        <v>180</v>
      </c>
      <c r="G31" s="28" t="s">
        <v>185</v>
      </c>
    </row>
    <row r="32" spans="1:7" s="10" customFormat="1" ht="21.75" x14ac:dyDescent="0.5">
      <c r="A32" s="14"/>
      <c r="B32" s="15" t="s">
        <v>156</v>
      </c>
      <c r="C32" s="16">
        <v>1</v>
      </c>
      <c r="D32" s="16" t="s">
        <v>31</v>
      </c>
      <c r="E32" s="17">
        <v>200</v>
      </c>
      <c r="F32" s="92">
        <f t="shared" si="3"/>
        <v>200</v>
      </c>
      <c r="G32" s="28" t="s">
        <v>185</v>
      </c>
    </row>
    <row r="33" spans="1:7" s="10" customFormat="1" ht="21.75" x14ac:dyDescent="0.5">
      <c r="A33" s="14"/>
      <c r="B33" s="15" t="s">
        <v>157</v>
      </c>
      <c r="C33" s="16">
        <v>1</v>
      </c>
      <c r="D33" s="16" t="s">
        <v>31</v>
      </c>
      <c r="E33" s="17">
        <v>200</v>
      </c>
      <c r="F33" s="92">
        <f t="shared" si="3"/>
        <v>200</v>
      </c>
      <c r="G33" s="28" t="s">
        <v>185</v>
      </c>
    </row>
    <row r="34" spans="1:7" s="10" customFormat="1" ht="21.75" x14ac:dyDescent="0.5">
      <c r="A34" s="14"/>
      <c r="B34" s="15" t="s">
        <v>159</v>
      </c>
      <c r="C34" s="16">
        <v>1</v>
      </c>
      <c r="D34" s="16" t="s">
        <v>31</v>
      </c>
      <c r="E34" s="17">
        <v>0</v>
      </c>
      <c r="F34" s="92">
        <f t="shared" si="3"/>
        <v>0</v>
      </c>
      <c r="G34" s="28" t="s">
        <v>185</v>
      </c>
    </row>
    <row r="35" spans="1:7" s="10" customFormat="1" ht="21.75" x14ac:dyDescent="0.5">
      <c r="A35" s="14"/>
      <c r="B35" s="15" t="s">
        <v>183</v>
      </c>
      <c r="C35" s="16">
        <v>1</v>
      </c>
      <c r="D35" s="16" t="s">
        <v>31</v>
      </c>
      <c r="E35" s="17">
        <v>0</v>
      </c>
      <c r="F35" s="92">
        <f t="shared" si="3"/>
        <v>0</v>
      </c>
      <c r="G35" s="28" t="s">
        <v>185</v>
      </c>
    </row>
    <row r="36" spans="1:7" s="10" customFormat="1" ht="21.75" x14ac:dyDescent="0.5">
      <c r="A36" s="14"/>
      <c r="B36" s="32" t="s">
        <v>160</v>
      </c>
      <c r="C36" s="16">
        <v>1</v>
      </c>
      <c r="D36" s="16" t="s">
        <v>31</v>
      </c>
      <c r="E36" s="17">
        <v>15</v>
      </c>
      <c r="F36" s="18">
        <f t="shared" ref="F36" si="4">SUM(C36*E36)</f>
        <v>15</v>
      </c>
      <c r="G36" s="28" t="s">
        <v>178</v>
      </c>
    </row>
    <row r="37" spans="1:7" s="10" customFormat="1" ht="21.75" x14ac:dyDescent="0.5">
      <c r="A37" s="14"/>
      <c r="B37" s="87" t="s">
        <v>150</v>
      </c>
      <c r="C37" s="88"/>
      <c r="D37" s="88"/>
      <c r="E37" s="89"/>
      <c r="F37" s="90">
        <f>SUM(F38:F47)</f>
        <v>732</v>
      </c>
      <c r="G37" s="91"/>
    </row>
    <row r="38" spans="1:7" s="10" customFormat="1" ht="22.5" customHeight="1" x14ac:dyDescent="0.5">
      <c r="A38" s="14"/>
      <c r="B38" s="15" t="s">
        <v>158</v>
      </c>
      <c r="C38" s="16">
        <v>1</v>
      </c>
      <c r="D38" s="16" t="s">
        <v>31</v>
      </c>
      <c r="E38" s="17">
        <v>60</v>
      </c>
      <c r="F38" s="18">
        <f>SUM(C38*E38)</f>
        <v>60</v>
      </c>
      <c r="G38" s="28" t="s">
        <v>185</v>
      </c>
    </row>
    <row r="39" spans="1:7" s="10" customFormat="1" ht="22.5" customHeight="1" x14ac:dyDescent="0.5">
      <c r="A39" s="14"/>
      <c r="B39" s="15" t="s">
        <v>152</v>
      </c>
      <c r="C39" s="16">
        <v>1</v>
      </c>
      <c r="D39" s="16" t="s">
        <v>31</v>
      </c>
      <c r="E39" s="17">
        <v>10</v>
      </c>
      <c r="F39" s="18">
        <f t="shared" ref="F39:F47" si="5">SUM(C39*E39)</f>
        <v>10</v>
      </c>
      <c r="G39" s="28" t="s">
        <v>178</v>
      </c>
    </row>
    <row r="40" spans="1:7" s="10" customFormat="1" ht="22.5" customHeight="1" x14ac:dyDescent="0.5">
      <c r="A40" s="14"/>
      <c r="B40" s="15" t="s">
        <v>155</v>
      </c>
      <c r="C40" s="16">
        <v>1</v>
      </c>
      <c r="D40" s="16" t="s">
        <v>31</v>
      </c>
      <c r="E40" s="17">
        <v>180</v>
      </c>
      <c r="F40" s="18">
        <f t="shared" si="5"/>
        <v>180</v>
      </c>
      <c r="G40" s="28" t="s">
        <v>185</v>
      </c>
    </row>
    <row r="41" spans="1:7" s="10" customFormat="1" ht="22.5" customHeight="1" x14ac:dyDescent="0.5">
      <c r="A41" s="14"/>
      <c r="B41" s="15" t="s">
        <v>156</v>
      </c>
      <c r="C41" s="16">
        <v>1</v>
      </c>
      <c r="D41" s="16" t="s">
        <v>31</v>
      </c>
      <c r="E41" s="17">
        <v>200</v>
      </c>
      <c r="F41" s="18">
        <f t="shared" si="5"/>
        <v>200</v>
      </c>
      <c r="G41" s="28" t="s">
        <v>185</v>
      </c>
    </row>
    <row r="42" spans="1:7" s="10" customFormat="1" ht="22.5" customHeight="1" x14ac:dyDescent="0.5">
      <c r="A42" s="14"/>
      <c r="B42" s="15" t="s">
        <v>157</v>
      </c>
      <c r="C42" s="16">
        <v>1</v>
      </c>
      <c r="D42" s="16" t="s">
        <v>31</v>
      </c>
      <c r="E42" s="17">
        <v>200</v>
      </c>
      <c r="F42" s="18">
        <f t="shared" si="5"/>
        <v>200</v>
      </c>
      <c r="G42" s="28" t="s">
        <v>185</v>
      </c>
    </row>
    <row r="43" spans="1:7" s="10" customFormat="1" ht="22.5" customHeight="1" x14ac:dyDescent="0.5">
      <c r="A43" s="14"/>
      <c r="B43" s="15" t="s">
        <v>161</v>
      </c>
      <c r="C43" s="16">
        <v>1</v>
      </c>
      <c r="D43" s="16" t="s">
        <v>31</v>
      </c>
      <c r="E43" s="17">
        <v>69</v>
      </c>
      <c r="F43" s="18">
        <f t="shared" si="5"/>
        <v>69</v>
      </c>
      <c r="G43" s="28" t="s">
        <v>185</v>
      </c>
    </row>
    <row r="44" spans="1:7" s="10" customFormat="1" ht="21.75" x14ac:dyDescent="0.5">
      <c r="A44" s="14"/>
      <c r="B44" s="15" t="s">
        <v>164</v>
      </c>
      <c r="C44" s="16">
        <v>1</v>
      </c>
      <c r="D44" s="16" t="s">
        <v>31</v>
      </c>
      <c r="E44" s="17">
        <v>0</v>
      </c>
      <c r="F44" s="18">
        <f t="shared" si="5"/>
        <v>0</v>
      </c>
      <c r="G44" s="28" t="s">
        <v>185</v>
      </c>
    </row>
    <row r="45" spans="1:7" s="10" customFormat="1" ht="21.75" x14ac:dyDescent="0.5">
      <c r="A45" s="14"/>
      <c r="B45" s="15" t="s">
        <v>162</v>
      </c>
      <c r="C45" s="16">
        <v>1</v>
      </c>
      <c r="D45" s="16" t="s">
        <v>31</v>
      </c>
      <c r="E45" s="17">
        <v>5</v>
      </c>
      <c r="F45" s="18">
        <f t="shared" si="5"/>
        <v>5</v>
      </c>
      <c r="G45" s="28" t="s">
        <v>184</v>
      </c>
    </row>
    <row r="46" spans="1:7" s="10" customFormat="1" ht="21.75" x14ac:dyDescent="0.5">
      <c r="A46" s="14"/>
      <c r="B46" s="15" t="s">
        <v>153</v>
      </c>
      <c r="C46" s="16">
        <v>1</v>
      </c>
      <c r="D46" s="16" t="s">
        <v>31</v>
      </c>
      <c r="E46" s="17">
        <v>8</v>
      </c>
      <c r="F46" s="18">
        <f t="shared" si="5"/>
        <v>8</v>
      </c>
      <c r="G46" s="28" t="s">
        <v>184</v>
      </c>
    </row>
    <row r="47" spans="1:7" s="10" customFormat="1" ht="21.75" x14ac:dyDescent="0.5">
      <c r="A47" s="14"/>
      <c r="B47" s="15" t="s">
        <v>163</v>
      </c>
      <c r="C47" s="16">
        <v>1</v>
      </c>
      <c r="D47" s="16" t="s">
        <v>31</v>
      </c>
      <c r="E47" s="17">
        <v>0</v>
      </c>
      <c r="F47" s="18">
        <f t="shared" si="5"/>
        <v>0</v>
      </c>
      <c r="G47" s="28" t="s">
        <v>185</v>
      </c>
    </row>
    <row r="48" spans="1:7" s="10" customFormat="1" ht="21.75" x14ac:dyDescent="0.5">
      <c r="A48" s="14"/>
      <c r="B48" s="87" t="s">
        <v>151</v>
      </c>
      <c r="C48" s="88"/>
      <c r="D48" s="88"/>
      <c r="E48" s="89"/>
      <c r="F48" s="90">
        <f>SUM(F49:F60)</f>
        <v>799</v>
      </c>
      <c r="G48" s="91"/>
    </row>
    <row r="49" spans="1:7" s="10" customFormat="1" ht="21.75" x14ac:dyDescent="0.5">
      <c r="A49" s="14"/>
      <c r="B49" s="15" t="s">
        <v>165</v>
      </c>
      <c r="C49" s="16">
        <v>1</v>
      </c>
      <c r="D49" s="16" t="s">
        <v>31</v>
      </c>
      <c r="E49" s="17">
        <v>60</v>
      </c>
      <c r="F49" s="18">
        <f>SUM(C49*E49)</f>
        <v>60</v>
      </c>
      <c r="G49" s="28" t="s">
        <v>185</v>
      </c>
    </row>
    <row r="50" spans="1:7" s="10" customFormat="1" ht="21.75" x14ac:dyDescent="0.5">
      <c r="A50" s="14"/>
      <c r="B50" s="15" t="s">
        <v>152</v>
      </c>
      <c r="C50" s="16">
        <v>1</v>
      </c>
      <c r="D50" s="16" t="s">
        <v>31</v>
      </c>
      <c r="E50" s="17">
        <v>10</v>
      </c>
      <c r="F50" s="18">
        <f t="shared" ref="F50:F60" si="6">SUM(C50*E50)</f>
        <v>10</v>
      </c>
      <c r="G50" s="28" t="s">
        <v>184</v>
      </c>
    </row>
    <row r="51" spans="1:7" s="10" customFormat="1" ht="21.75" x14ac:dyDescent="0.5">
      <c r="A51" s="14"/>
      <c r="B51" s="15" t="s">
        <v>156</v>
      </c>
      <c r="C51" s="16">
        <v>1</v>
      </c>
      <c r="D51" s="16" t="s">
        <v>31</v>
      </c>
      <c r="E51" s="17">
        <v>200</v>
      </c>
      <c r="F51" s="18">
        <f t="shared" si="6"/>
        <v>200</v>
      </c>
      <c r="G51" s="28" t="s">
        <v>185</v>
      </c>
    </row>
    <row r="52" spans="1:7" s="10" customFormat="1" ht="21.75" x14ac:dyDescent="0.5">
      <c r="A52" s="14"/>
      <c r="B52" s="15" t="s">
        <v>157</v>
      </c>
      <c r="C52" s="16">
        <v>1</v>
      </c>
      <c r="D52" s="16" t="s">
        <v>31</v>
      </c>
      <c r="E52" s="17">
        <v>200</v>
      </c>
      <c r="F52" s="18">
        <f t="shared" si="6"/>
        <v>200</v>
      </c>
      <c r="G52" s="28" t="s">
        <v>185</v>
      </c>
    </row>
    <row r="53" spans="1:7" s="10" customFormat="1" ht="21.75" x14ac:dyDescent="0.5">
      <c r="A53" s="14"/>
      <c r="B53" s="15" t="s">
        <v>180</v>
      </c>
      <c r="C53" s="16">
        <v>1</v>
      </c>
      <c r="D53" s="16" t="s">
        <v>31</v>
      </c>
      <c r="E53" s="17">
        <v>130</v>
      </c>
      <c r="F53" s="18">
        <f t="shared" si="6"/>
        <v>130</v>
      </c>
      <c r="G53" s="28" t="s">
        <v>185</v>
      </c>
    </row>
    <row r="54" spans="1:7" s="10" customFormat="1" ht="21.75" x14ac:dyDescent="0.5">
      <c r="A54" s="14"/>
      <c r="B54" s="15" t="s">
        <v>166</v>
      </c>
      <c r="C54" s="16">
        <v>1</v>
      </c>
      <c r="D54" s="16" t="s">
        <v>31</v>
      </c>
      <c r="E54" s="17">
        <v>150</v>
      </c>
      <c r="F54" s="18">
        <f t="shared" si="6"/>
        <v>150</v>
      </c>
      <c r="G54" s="28" t="s">
        <v>185</v>
      </c>
    </row>
    <row r="55" spans="1:7" s="10" customFormat="1" ht="21.75" x14ac:dyDescent="0.5">
      <c r="A55" s="14"/>
      <c r="B55" s="15" t="s">
        <v>167</v>
      </c>
      <c r="C55" s="16">
        <v>1</v>
      </c>
      <c r="D55" s="16" t="s">
        <v>31</v>
      </c>
      <c r="E55" s="17">
        <v>49</v>
      </c>
      <c r="F55" s="18">
        <f t="shared" si="6"/>
        <v>49</v>
      </c>
      <c r="G55" s="28" t="s">
        <v>185</v>
      </c>
    </row>
    <row r="56" spans="1:7" s="10" customFormat="1" ht="21.75" x14ac:dyDescent="0.5">
      <c r="A56" s="14"/>
      <c r="B56" s="15" t="s">
        <v>169</v>
      </c>
      <c r="C56" s="16">
        <v>1</v>
      </c>
      <c r="D56" s="16" t="s">
        <v>31</v>
      </c>
      <c r="E56" s="17">
        <v>0</v>
      </c>
      <c r="F56" s="18">
        <f t="shared" si="6"/>
        <v>0</v>
      </c>
      <c r="G56" s="28" t="s">
        <v>185</v>
      </c>
    </row>
    <row r="57" spans="1:7" s="10" customFormat="1" ht="21.75" x14ac:dyDescent="0.5">
      <c r="A57" s="14"/>
      <c r="B57" s="15" t="s">
        <v>170</v>
      </c>
      <c r="C57" s="16">
        <v>1</v>
      </c>
      <c r="D57" s="16" t="s">
        <v>31</v>
      </c>
      <c r="E57" s="17">
        <v>0</v>
      </c>
      <c r="F57" s="18">
        <f t="shared" si="6"/>
        <v>0</v>
      </c>
      <c r="G57" s="28" t="s">
        <v>185</v>
      </c>
    </row>
    <row r="58" spans="1:7" s="10" customFormat="1" ht="21.75" x14ac:dyDescent="0.5">
      <c r="A58" s="14"/>
      <c r="B58" s="15" t="s">
        <v>168</v>
      </c>
      <c r="C58" s="16">
        <v>1</v>
      </c>
      <c r="D58" s="16" t="s">
        <v>31</v>
      </c>
      <c r="E58" s="17">
        <v>0</v>
      </c>
      <c r="F58" s="18">
        <f t="shared" si="6"/>
        <v>0</v>
      </c>
      <c r="G58" s="28" t="s">
        <v>185</v>
      </c>
    </row>
    <row r="59" spans="1:7" s="10" customFormat="1" ht="21.75" x14ac:dyDescent="0.5">
      <c r="A59" s="14"/>
      <c r="B59" s="15" t="s">
        <v>171</v>
      </c>
      <c r="C59" s="16">
        <v>1</v>
      </c>
      <c r="D59" s="16" t="s">
        <v>31</v>
      </c>
      <c r="E59" s="17">
        <v>0</v>
      </c>
      <c r="F59" s="18">
        <f t="shared" si="6"/>
        <v>0</v>
      </c>
      <c r="G59" s="28" t="s">
        <v>185</v>
      </c>
    </row>
    <row r="60" spans="1:7" s="10" customFormat="1" ht="21.75" x14ac:dyDescent="0.5">
      <c r="A60" s="14"/>
      <c r="B60" s="15" t="s">
        <v>159</v>
      </c>
      <c r="C60" s="16">
        <v>1</v>
      </c>
      <c r="D60" s="16" t="s">
        <v>31</v>
      </c>
      <c r="E60" s="17">
        <v>0</v>
      </c>
      <c r="F60" s="18">
        <f t="shared" si="6"/>
        <v>0</v>
      </c>
      <c r="G60" s="28" t="s">
        <v>185</v>
      </c>
    </row>
    <row r="61" spans="1:7" s="24" customFormat="1" ht="22.5" thickBot="1" x14ac:dyDescent="0.55000000000000004">
      <c r="A61" s="29"/>
      <c r="B61" s="30"/>
      <c r="C61" s="138" t="s">
        <v>49</v>
      </c>
      <c r="D61" s="139"/>
      <c r="E61" s="140"/>
      <c r="F61" s="54">
        <f>F22+F27+F37+F48</f>
        <v>2481</v>
      </c>
      <c r="G61" s="31"/>
    </row>
    <row r="62" spans="1:7" s="24" customFormat="1" ht="23.25" thickTop="1" thickBot="1" x14ac:dyDescent="0.55000000000000004">
      <c r="A62" s="36"/>
      <c r="B62" s="133" t="s">
        <v>27</v>
      </c>
      <c r="C62" s="134"/>
      <c r="D62" s="134"/>
      <c r="E62" s="135"/>
      <c r="F62" s="37">
        <f>SUM(F10,F16,F20,F61)</f>
        <v>2481</v>
      </c>
      <c r="G62" s="43"/>
    </row>
    <row r="63" spans="1:7" ht="22.5" thickTop="1" x14ac:dyDescent="0.5"/>
    <row r="64" spans="1:7" ht="21.75" x14ac:dyDescent="0.5">
      <c r="B64" s="40"/>
    </row>
    <row r="65" spans="2:7" ht="21.75" x14ac:dyDescent="0.5">
      <c r="B65" s="40"/>
    </row>
    <row r="66" spans="2:7" ht="21.75" x14ac:dyDescent="0.5">
      <c r="G66" s="44"/>
    </row>
    <row r="67" spans="2:7" ht="21.75" x14ac:dyDescent="0.5">
      <c r="G67" s="44"/>
    </row>
  </sheetData>
  <mergeCells count="7">
    <mergeCell ref="B62:E62"/>
    <mergeCell ref="A1:G1"/>
    <mergeCell ref="A2:G2"/>
    <mergeCell ref="C10:E10"/>
    <mergeCell ref="C16:E16"/>
    <mergeCell ref="C20:E20"/>
    <mergeCell ref="C61:E6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rowBreaks count="1" manualBreakCount="1">
    <brk id="62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ภาพรวมงานสิ่งแวดล้อม</vt:lpstr>
      <vt:lpstr>คัดแยกขยะต้นทาง</vt:lpstr>
      <vt:lpstr>คัดแยกขยะปลายทาง</vt:lpstr>
      <vt:lpstr>กำจัดขยะห้องน้ำ</vt:lpstr>
      <vt:lpstr>ทำปุ๋ยไส้เดือน</vt:lpstr>
      <vt:lpstr>รายชื่อวิทยากร</vt:lpstr>
      <vt:lpstr>ค่าใช้จ่าย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Urintra</dc:creator>
  <cp:lastModifiedBy>dt-klc017</cp:lastModifiedBy>
  <cp:lastPrinted>2019-03-15T07:35:22Z</cp:lastPrinted>
  <dcterms:created xsi:type="dcterms:W3CDTF">2019-02-28T01:40:03Z</dcterms:created>
  <dcterms:modified xsi:type="dcterms:W3CDTF">2019-06-02T09:38:33Z</dcterms:modified>
</cp:coreProperties>
</file>