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GPDPD_หนองตะยา_เมียนมาร์_2018\"/>
    </mc:Choice>
  </mc:AlternateContent>
  <bookViews>
    <workbookView xWindow="0" yWindow="0" windowWidth="20490" windowHeight="7755" tabRatio="872" firstSheet="12" activeTab="19"/>
  </bookViews>
  <sheets>
    <sheet name="ศท.บ.1" sheetId="7" state="hidden" r:id="rId1"/>
    <sheet name="ศท.บ." sheetId="39" r:id="rId2"/>
    <sheet name="กำหนดการ" sheetId="24" r:id="rId3"/>
    <sheet name="Action Plan" sheetId="46" r:id="rId4"/>
    <sheet name="Action Plan ดูงานการแปรรูปชา" sheetId="50" r:id="rId5"/>
    <sheet name="รายชื่อทั้งหมด" sheetId="16" r:id="rId6"/>
    <sheet name="รายชื่อคณะเมียนมาร์" sheetId="12" r:id="rId7"/>
    <sheet name="เมนูอาหาร" sheetId="5" r:id="rId8"/>
    <sheet name="ผังรถตู้" sheetId="44" r:id="rId9"/>
    <sheet name="ผังรถ4WD" sheetId="28" r:id="rId10"/>
    <sheet name="รายชื่อพขร.ยานยนต์" sheetId="52" r:id="rId11"/>
    <sheet name="ตารางการใช้รถ" sheetId="45" r:id="rId12"/>
    <sheet name="ที่พักห้วยส้าน" sheetId="47" r:id="rId13"/>
    <sheet name="ที่พักDTL" sheetId="25" r:id="rId14"/>
    <sheet name="ผังห้องพัก DTL" sheetId="37" r:id="rId15"/>
    <sheet name="ตารางห้องประชุม" sheetId="36" r:id="rId16"/>
    <sheet name="อุปกรณ์" sheetId="32" r:id="rId17"/>
    <sheet name="รายชื่อทานข้าวห้วยส้าน" sheetId="48" r:id="rId18"/>
    <sheet name="ใบลงเบียบประจำวัน" sheetId="49" r:id="rId19"/>
    <sheet name="ค่าเบี้ยเลี้ยงยานยนต์" sheetId="51" r:id="rId20"/>
  </sheets>
  <definedNames>
    <definedName name="_xlnm._FilterDatabase" localSheetId="5" hidden="1">รายชื่อทั้งหมด!$B$9:$V$45</definedName>
    <definedName name="_xlnm.Print_Area" localSheetId="3">'Action Plan'!$A$1:$G$376</definedName>
    <definedName name="_xlnm.Print_Area" localSheetId="14">'ผังห้องพัก DTL'!$A$1:$Q$45</definedName>
    <definedName name="_xlnm.Print_Area" localSheetId="6">รายชื่อคณะเมียนมาร์!$A$1:$M$26</definedName>
    <definedName name="_xlnm.Print_Area" localSheetId="5">รายชื่อทั้งหมด!$B$2:$W$49</definedName>
    <definedName name="_xlnm.Print_Area" localSheetId="17">รายชื่อทานข้าวห้วยส้าน!$A$1:$AK$49</definedName>
    <definedName name="_xlnm.Print_Area" localSheetId="1">ศท.บ.!$A$1:$AJ$59</definedName>
    <definedName name="_xlnm.Print_Area" localSheetId="16">อุปกรณ์!$A$1:$E$52</definedName>
  </definedNames>
  <calcPr calcId="152511"/>
</workbook>
</file>

<file path=xl/calcChain.xml><?xml version="1.0" encoding="utf-8"?>
<calcChain xmlns="http://schemas.openxmlformats.org/spreadsheetml/2006/main">
  <c r="J32" i="51" l="1"/>
  <c r="K11" i="51"/>
  <c r="J11" i="51"/>
  <c r="K32" i="51"/>
  <c r="K34" i="51" l="1"/>
  <c r="J34" i="51"/>
  <c r="K8" i="51"/>
  <c r="J8" i="51"/>
  <c r="J9" i="51"/>
  <c r="J10" i="51"/>
  <c r="J12" i="51"/>
  <c r="J13" i="51"/>
  <c r="J14" i="51"/>
  <c r="J15" i="51"/>
  <c r="J16" i="51"/>
  <c r="J17" i="51"/>
  <c r="J18" i="51"/>
  <c r="J19" i="51"/>
  <c r="J20" i="51"/>
  <c r="J21" i="51"/>
  <c r="J22" i="51"/>
  <c r="J23" i="51"/>
  <c r="J24" i="51"/>
  <c r="J25" i="51"/>
  <c r="J26" i="51"/>
  <c r="J27" i="51"/>
  <c r="J28" i="51"/>
  <c r="J29" i="51"/>
  <c r="J30" i="51"/>
  <c r="J31" i="51"/>
  <c r="J33" i="51"/>
  <c r="J7" i="51"/>
  <c r="I34" i="51"/>
  <c r="H34" i="51"/>
  <c r="G34" i="51"/>
  <c r="K9" i="51"/>
  <c r="K10" i="51"/>
  <c r="K12" i="51"/>
  <c r="K13" i="51"/>
  <c r="K14" i="51"/>
  <c r="K15" i="51"/>
  <c r="K16" i="51"/>
  <c r="K17" i="51"/>
  <c r="K18" i="51"/>
  <c r="K19" i="51"/>
  <c r="K20" i="51"/>
  <c r="K21" i="51"/>
  <c r="K22" i="51"/>
  <c r="K23" i="51"/>
  <c r="K24" i="51"/>
  <c r="K25" i="51"/>
  <c r="K26" i="51"/>
  <c r="K27" i="51"/>
  <c r="K28" i="51"/>
  <c r="K29" i="51"/>
  <c r="K30" i="51"/>
  <c r="K31" i="51"/>
  <c r="K33" i="51"/>
  <c r="AC48" i="48" l="1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X48" i="48"/>
  <c r="Y48" i="48"/>
  <c r="Z48" i="48"/>
  <c r="AA48" i="48"/>
  <c r="AB48" i="48"/>
  <c r="H48" i="48"/>
  <c r="AC45" i="48"/>
  <c r="I47" i="48" l="1"/>
  <c r="J47" i="48"/>
  <c r="K47" i="48"/>
  <c r="L47" i="48"/>
  <c r="M47" i="48"/>
  <c r="N47" i="48"/>
  <c r="O47" i="48"/>
  <c r="P47" i="48"/>
  <c r="Z47" i="48"/>
  <c r="AA47" i="48"/>
  <c r="AB47" i="48"/>
  <c r="G47" i="48"/>
  <c r="H47" i="48"/>
  <c r="F47" i="48"/>
  <c r="G45" i="48"/>
  <c r="F45" i="48"/>
  <c r="H45" i="48" l="1"/>
  <c r="I45" i="48"/>
  <c r="J45" i="48"/>
  <c r="K45" i="48"/>
  <c r="L45" i="48"/>
  <c r="M45" i="48"/>
  <c r="N45" i="48"/>
  <c r="O45" i="48"/>
  <c r="P45" i="48"/>
  <c r="Q45" i="48"/>
  <c r="Q47" i="48" s="1"/>
  <c r="R45" i="48"/>
  <c r="R47" i="48" s="1"/>
  <c r="S45" i="48"/>
  <c r="S47" i="48" s="1"/>
  <c r="T45" i="48"/>
  <c r="T47" i="48" s="1"/>
  <c r="U45" i="48"/>
  <c r="U47" i="48" s="1"/>
  <c r="V45" i="48"/>
  <c r="V47" i="48" s="1"/>
  <c r="W45" i="48"/>
  <c r="W47" i="48" s="1"/>
  <c r="X45" i="48"/>
  <c r="X47" i="48" s="1"/>
  <c r="Y45" i="48"/>
  <c r="Y47" i="48" s="1"/>
  <c r="Z45" i="48"/>
  <c r="AA45" i="48"/>
  <c r="AB45" i="48"/>
  <c r="AD45" i="48"/>
  <c r="AE45" i="48"/>
  <c r="AF45" i="48"/>
  <c r="AG45" i="48"/>
  <c r="AH45" i="48"/>
  <c r="AI45" i="48"/>
  <c r="AJ45" i="48"/>
  <c r="AK45" i="48"/>
  <c r="E45" i="48"/>
  <c r="G9" i="44" l="1"/>
  <c r="G8" i="44"/>
  <c r="G7" i="44"/>
  <c r="G6" i="44"/>
  <c r="C9" i="44"/>
  <c r="C8" i="44"/>
  <c r="C6" i="44"/>
  <c r="F43" i="25" l="1"/>
  <c r="J7" i="16" l="1"/>
  <c r="K2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5" i="12"/>
  <c r="L20" i="16" l="1"/>
  <c r="L11" i="16"/>
  <c r="L12" i="16"/>
  <c r="L13" i="16"/>
  <c r="L14" i="16"/>
  <c r="L15" i="16"/>
  <c r="L16" i="16"/>
  <c r="L17" i="16"/>
  <c r="L18" i="16"/>
  <c r="L19" i="16"/>
  <c r="L21" i="16"/>
  <c r="L22" i="16"/>
  <c r="L23" i="16"/>
  <c r="L24" i="16"/>
  <c r="L25" i="16"/>
  <c r="L26" i="16"/>
  <c r="L27" i="16"/>
  <c r="L28" i="16"/>
  <c r="L29" i="16"/>
  <c r="L30" i="16"/>
  <c r="L10" i="16"/>
  <c r="C7" i="44" l="1"/>
  <c r="G10" i="44" s="1"/>
  <c r="J8" i="28"/>
  <c r="D8" i="28"/>
  <c r="J7" i="28"/>
  <c r="D7" i="28"/>
  <c r="J6" i="28"/>
  <c r="D6" i="28"/>
  <c r="J5" i="28"/>
  <c r="D5" i="28"/>
  <c r="J9" i="28" l="1"/>
</calcChain>
</file>

<file path=xl/sharedStrings.xml><?xml version="1.0" encoding="utf-8"?>
<sst xmlns="http://schemas.openxmlformats.org/spreadsheetml/2006/main" count="3258" uniqueCount="1231">
  <si>
    <t>หมายเหตุ</t>
  </si>
  <si>
    <t>พักผ่อนตามอัธยาศัย</t>
  </si>
  <si>
    <t>ผู้รับผิดชอบ</t>
  </si>
  <si>
    <t>1 คน</t>
  </si>
  <si>
    <t>ลำดับ</t>
  </si>
  <si>
    <t>Mr</t>
  </si>
  <si>
    <t>Mr.</t>
  </si>
  <si>
    <t>GIZ</t>
  </si>
  <si>
    <t>MFLF</t>
  </si>
  <si>
    <t>Ms.</t>
  </si>
  <si>
    <t>ลำดับที่</t>
  </si>
  <si>
    <t>จำนวนรถ</t>
  </si>
  <si>
    <t>รายการ</t>
  </si>
  <si>
    <t>กระดาษฟริปชาร์จ</t>
  </si>
  <si>
    <t xml:space="preserve">กระดาษ A4 </t>
  </si>
  <si>
    <t>ป้ายติดรถ 1-11</t>
  </si>
  <si>
    <t>MFLF Driver</t>
  </si>
  <si>
    <t>Patawee</t>
  </si>
  <si>
    <t>Chotkirativech</t>
  </si>
  <si>
    <t>DTL</t>
  </si>
  <si>
    <t>รอยืนยัน</t>
  </si>
  <si>
    <t>ห้องประชุม</t>
  </si>
  <si>
    <t>วันที่ / เวลา</t>
  </si>
  <si>
    <t>หมายเหตุ * โปรแกรมอาจมีการเปลี่ยนแปลงตามความเหมาะสม</t>
  </si>
  <si>
    <t>MFLF Staff</t>
  </si>
  <si>
    <t xml:space="preserve">รายละเอียดการใช้ห้องประชุม  </t>
  </si>
  <si>
    <t xml:space="preserve">ห้องประชุม คลับ 31 </t>
  </si>
  <si>
    <t>อาหารเช้า</t>
  </si>
  <si>
    <t>อาหรว่าง (เช้า)</t>
  </si>
  <si>
    <t>อาหารกลางวัน</t>
  </si>
  <si>
    <t>อาหารว่าง (บ่าย)</t>
  </si>
  <si>
    <t>อาหารเย็น</t>
  </si>
  <si>
    <t>รายละเอียดคณะผู้มาเยี่ยมชมโครงการ</t>
  </si>
  <si>
    <t>แบบฟอร์ม ศท.บ.1</t>
  </si>
  <si>
    <t xml:space="preserve">คณะ </t>
  </si>
  <si>
    <t>จำนวน</t>
  </si>
  <si>
    <t>คน</t>
  </si>
  <si>
    <t>ต้นเรื่องมาจาก</t>
  </si>
  <si>
    <t>รับแจ้งจากโทรศัพท์</t>
  </si>
  <si>
    <t>อีเมล์</t>
  </si>
  <si>
    <t>วันที่มา</t>
  </si>
  <si>
    <t>กลับวันที่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</si>
  <si>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</si>
  <si>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</si>
  <si>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</si>
  <si>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</si>
  <si>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</si>
  <si>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</si>
  <si>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โดยเที่ยวบิน</t>
  </si>
  <si>
    <t>น.</t>
  </si>
  <si>
    <t>เดินทางกลับโดย</t>
  </si>
  <si>
    <t>โทรศัพท์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</si>
  <si>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</si>
  <si>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</si>
  <si>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</si>
  <si>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</si>
  <si>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</si>
  <si>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</si>
  <si>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>ห้อง</t>
  </si>
  <si>
    <t xml:space="preserve"> อื่นๆระบุ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</si>
  <si>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</si>
  <si>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</si>
  <si>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</si>
  <si>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</si>
  <si>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</si>
  <si>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</t>
  </si>
  <si>
    <t xml:space="preserve"> * ค่าใช้จ่าย</t>
  </si>
  <si>
    <t xml:space="preserve"> สำนักงาน คพต.พ.</t>
  </si>
  <si>
    <t xml:space="preserve"> คณะจ่ายเอง</t>
  </si>
  <si>
    <t xml:space="preserve"> หน่วยงาน</t>
  </si>
  <si>
    <t>รายชื่อคณะดังนี้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</si>
  <si>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</si>
  <si>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</si>
  <si>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</si>
  <si>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</si>
  <si>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ลงชื่อ</t>
  </si>
  <si>
    <t>ถวิล  คำเสาร์</t>
  </si>
  <si>
    <t>ผู้กรอกข้อมูล ครั้งที่</t>
  </si>
  <si>
    <t>วันที่</t>
  </si>
  <si>
    <t>ผู้อนุมัติ</t>
  </si>
  <si>
    <t xml:space="preserve"> CSE</t>
  </si>
  <si>
    <t>ผู้ประสานงาน GIZ</t>
  </si>
  <si>
    <t>ผู้ประสานงาน CSE</t>
  </si>
  <si>
    <t>093-5451423</t>
  </si>
  <si>
    <t>081-4850486</t>
  </si>
  <si>
    <t>pattamon@doitung.org</t>
  </si>
  <si>
    <t>ผู้ดูแลคณะ CSE</t>
  </si>
  <si>
    <t>ชุดกระเป๋าพร้อมเอกสาร LU</t>
  </si>
  <si>
    <t>อุปกรณ์ที่เตรียม</t>
  </si>
  <si>
    <t>18.00 น.</t>
  </si>
  <si>
    <t>อาหารว่างรอบดึก</t>
  </si>
  <si>
    <t>40 คน</t>
  </si>
  <si>
    <t>บ้านพักอาคาร1 ฝั่งVIP</t>
  </si>
  <si>
    <t>2 คน</t>
  </si>
  <si>
    <t>3 คน</t>
  </si>
  <si>
    <t>19.00 น.</t>
  </si>
  <si>
    <t>ยานยนต์</t>
  </si>
  <si>
    <t>เวลา 18.00 น. ศาลาลีลาวดี</t>
  </si>
  <si>
    <t>*** อาจมีการเปลี่ยนแปลงตามความเหมาะสม</t>
  </si>
  <si>
    <t>Position</t>
  </si>
  <si>
    <t xml:space="preserve">รถดอยตุง </t>
  </si>
  <si>
    <t>พงษ์ศักดิ์ / ยานยนต์</t>
  </si>
  <si>
    <t>05:00 น.</t>
  </si>
  <si>
    <t>จนท.CSE / KLC และอื่นๆ ที่รับคณะ</t>
  </si>
  <si>
    <t>MFLF Executive</t>
  </si>
  <si>
    <t>กระบะ4 ประตูไม่มีหลังคา</t>
  </si>
  <si>
    <t>FTN</t>
  </si>
  <si>
    <t>อาหารว่าง (เช้า)</t>
  </si>
  <si>
    <t xml:space="preserve"> ดอยตุงลอดจ์</t>
  </si>
  <si>
    <t>Prefix</t>
  </si>
  <si>
    <t>Name</t>
  </si>
  <si>
    <t>Surname</t>
  </si>
  <si>
    <t>Date of Birth</t>
  </si>
  <si>
    <t>Food Requirement</t>
  </si>
  <si>
    <t>Simcard 
(at own expenses)</t>
  </si>
  <si>
    <t>Remark</t>
  </si>
  <si>
    <t>Win</t>
  </si>
  <si>
    <t>Livestock Breeding and Veterinary Department</t>
  </si>
  <si>
    <t>Myint</t>
  </si>
  <si>
    <t>Thein</t>
  </si>
  <si>
    <t>Htwe</t>
  </si>
  <si>
    <t>Aye</t>
  </si>
  <si>
    <t>Tun</t>
  </si>
  <si>
    <t>Khun Saw</t>
  </si>
  <si>
    <t>Aung</t>
  </si>
  <si>
    <t>San</t>
  </si>
  <si>
    <t>Total</t>
  </si>
  <si>
    <t>ฟอร์จูนเนอร์ 1 คัน</t>
  </si>
  <si>
    <t>07.30-08.30 น.</t>
  </si>
  <si>
    <t>27 คน</t>
  </si>
  <si>
    <t>รับประทานอาหารเย็น  ณ ศาลาลีลาวดี</t>
  </si>
  <si>
    <t>20:00 น.</t>
  </si>
  <si>
    <t>Age</t>
  </si>
  <si>
    <t>Coordinator ผู้ประสานงาน</t>
  </si>
  <si>
    <t>18:00-19:00 น.</t>
  </si>
  <si>
    <t>20:00-21:00 น.</t>
  </si>
  <si>
    <t>ประชุมทีมรับคณะประจำวัน</t>
  </si>
  <si>
    <t>10 คน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</si>
  <si>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</si>
  <si>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</si>
  <si>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</si>
  <si>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</si>
  <si>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</si>
  <si>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 - ดอยตุง</t>
  </si>
  <si>
    <t>ฟอร์จูนเนอร์  1 คัน</t>
  </si>
  <si>
    <t>28 คน</t>
  </si>
  <si>
    <t>08:00-17:00 น.</t>
  </si>
  <si>
    <t>36 คน</t>
  </si>
  <si>
    <t>วันที่ /เวลา</t>
  </si>
  <si>
    <t>Documania</t>
  </si>
  <si>
    <t xml:space="preserve">Study Visit of Myanmar Delegation </t>
  </si>
  <si>
    <t>The Global Partnership on Drug Policies and Development (GPDPD)</t>
  </si>
  <si>
    <t>MM Delegate</t>
  </si>
  <si>
    <t>RTE</t>
  </si>
  <si>
    <t>VDO Crew</t>
  </si>
  <si>
    <t>Interpreter</t>
  </si>
  <si>
    <t>Total excluding the leading car and th advance team</t>
  </si>
  <si>
    <t>FTN 4WD</t>
  </si>
  <si>
    <t>Hkam</t>
  </si>
  <si>
    <t>Awang</t>
  </si>
  <si>
    <t xml:space="preserve">Mr. </t>
  </si>
  <si>
    <t>Seng</t>
  </si>
  <si>
    <t>หมายเหตุ: IT ถ่ายภาพนั่งรถตำรวจนำ</t>
  </si>
  <si>
    <t>Total excluding the leading car and the advance team</t>
  </si>
  <si>
    <t>Caravan</t>
  </si>
  <si>
    <t>Car no.</t>
  </si>
  <si>
    <t>Van</t>
  </si>
  <si>
    <t>Member</t>
  </si>
  <si>
    <t>Assistant Director</t>
  </si>
  <si>
    <t>Ministry of Border Affairs</t>
  </si>
  <si>
    <t xml:space="preserve"> - ตั้งขบวนรถ ติดป้าย </t>
  </si>
  <si>
    <t>มิน+ ยานยนต์</t>
  </si>
  <si>
    <t xml:space="preserve">และ ความสัมพันธ์ระหว่างสิทธิมนุษยชนและเพศสภาพกับนโยบายเรื่องยาเสพติด </t>
  </si>
  <si>
    <t xml:space="preserve">· รับฟังบรรยายเกี่ยวกับ Global Partnership on Development and Drug Programme (GPDPD) </t>
  </si>
  <si>
    <t xml:space="preserve">· รับฟังบรรยายเกี่ยวกับโครงการพัฒนาดอยตุงฯ และหลักการพัฒนาตามตำราแม่ฟ้าหลวง </t>
  </si>
  <si>
    <t xml:space="preserve"> - อาหารเช้าแบบบุฟเฟ่ต์</t>
  </si>
  <si>
    <t>/น้ำดื่ม (เตรียมชุดกระเป๋าKLC แจกคณะก่อนเข้าห้องประชุม)</t>
  </si>
  <si>
    <t xml:space="preserve">โดยคุณคำอ่อง ผู้แทนของมูลนิธิแม่ฟ้าหลวง ในพระบรมราชูปถัมภ์ </t>
  </si>
  <si>
    <t xml:space="preserve"> - เตรียมอาหารว่าง</t>
  </si>
  <si>
    <t>พี่มะลิ พี่Magaret</t>
  </si>
  <si>
    <t xml:space="preserve"> - แปลพม่า-ไทย ให้ จนท.MFLF</t>
  </si>
  <si>
    <t xml:space="preserve"> - เตรียมอาหารกลางวัน</t>
  </si>
  <si>
    <t>ชื่อ</t>
  </si>
  <si>
    <t>ทีมรับคณะ</t>
  </si>
  <si>
    <t>ป้าเครือ+ห้องอาหาร</t>
  </si>
  <si>
    <t>34 คน</t>
  </si>
  <si>
    <t>38 คน</t>
  </si>
  <si>
    <t>08:30 น.</t>
  </si>
  <si>
    <t>12.00-13:00 น.</t>
  </si>
  <si>
    <t>เตรียมแท๊กกระเป๋า / ป้ายชื่อ</t>
  </si>
  <si>
    <t xml:space="preserve"> - เก็บประเด็นความสนใจ/ชอบไม่ชอบอะไร</t>
  </si>
  <si>
    <t>ผู้ปฏิบัติงานโครงการพัฒนาทางเลือกในการดำรงชีวิตที่ยั่งยืนจากหนองตะยา ประเทศเมียนมา</t>
  </si>
  <si>
    <t>3+</t>
  </si>
  <si>
    <t>คุณปฐวี  โชติกเสถียร</t>
  </si>
  <si>
    <t>คุณพัทธมน รุ่งชวาลนนท์</t>
  </si>
  <si>
    <t>16 มื้อ</t>
  </si>
  <si>
    <t>912-B61-083</t>
  </si>
  <si>
    <t>ผู้ประสานงาน KLC</t>
  </si>
  <si>
    <t>คุณวิสิษฐ์อร,คุณณัชวรรัศ</t>
  </si>
  <si>
    <t>ล่ามแปลภาษา</t>
  </si>
  <si>
    <t>พี่มะลิ,พี่บัว,พี่แสงอ่อน,พี่Magaret</t>
  </si>
  <si>
    <t>กำหนดการคณะศึกษาดูงาน 10 วัน ระหว่างวันที 18 -27  สิงหาคม  2561</t>
  </si>
  <si>
    <t>วันที่18  สิงหาคม  2561</t>
  </si>
  <si>
    <t>วันที่26  สิงหาคม  2561</t>
  </si>
  <si>
    <t>วันที่27  สิงหาคม  2561</t>
  </si>
  <si>
    <t>รักษาการแทนผู้อำนวยการฝ่าย KLC</t>
  </si>
  <si>
    <t>คุณวิสิษฐ์อร  รัชตะนาวิน</t>
  </si>
  <si>
    <t>List of Participant</t>
  </si>
  <si>
    <t>Study Visit of the 2nd Myanmar Delegation</t>
  </si>
  <si>
    <t>No</t>
  </si>
  <si>
    <t>Photo</t>
  </si>
  <si>
    <t>Organization</t>
  </si>
  <si>
    <t>Region /State / Township</t>
  </si>
  <si>
    <t>Passport Number</t>
  </si>
  <si>
    <t>Room Sharing</t>
  </si>
  <si>
    <t>Sai Chan Myae</t>
  </si>
  <si>
    <t>Township Administrator</t>
  </si>
  <si>
    <t>General Administration</t>
  </si>
  <si>
    <t>Naungtayar, Shan state</t>
  </si>
  <si>
    <t>OM 060588</t>
  </si>
  <si>
    <t>No restriction</t>
  </si>
  <si>
    <t>Kyaw Soe</t>
  </si>
  <si>
    <t>Thu</t>
  </si>
  <si>
    <t>Deputy Staff Officer</t>
  </si>
  <si>
    <t>Department of  Agriculture</t>
  </si>
  <si>
    <t>OM 205745</t>
  </si>
  <si>
    <t>Than</t>
  </si>
  <si>
    <t>Assistant Supervisor</t>
  </si>
  <si>
    <t>OM 060624</t>
  </si>
  <si>
    <t>OM 060590</t>
  </si>
  <si>
    <t>Maung Maung</t>
  </si>
  <si>
    <t>Kyaw</t>
  </si>
  <si>
    <t>OM 060589</t>
  </si>
  <si>
    <t>Pa O Youth Organization</t>
  </si>
  <si>
    <t>Potin Village Naungtayar, Shan state</t>
  </si>
  <si>
    <t>MD 270288</t>
  </si>
  <si>
    <t>Khun Tun</t>
  </si>
  <si>
    <t>Shwe</t>
  </si>
  <si>
    <t>Saungpoung Village, Naungtayar, Shan state</t>
  </si>
  <si>
    <t>MD 270290</t>
  </si>
  <si>
    <t>Khun San</t>
  </si>
  <si>
    <t>Patt Kaw Gyi Village,Naungtayar, Shan state</t>
  </si>
  <si>
    <t>MD 270287</t>
  </si>
  <si>
    <t>Sein</t>
  </si>
  <si>
    <t>MD 389969</t>
  </si>
  <si>
    <t>Khun Kyaw</t>
  </si>
  <si>
    <t>Thaung</t>
  </si>
  <si>
    <t>Kaptain Village, Naungtayar, Shan state</t>
  </si>
  <si>
    <t>MD 270291</t>
  </si>
  <si>
    <t>Nang Kham</t>
  </si>
  <si>
    <t>Bwar</t>
  </si>
  <si>
    <t>Pa Shar Bu Village, Naungtayar, Shan state</t>
  </si>
  <si>
    <t>MD 387863</t>
  </si>
  <si>
    <t>Thit</t>
  </si>
  <si>
    <t>Pa Shar Bu Village, Zaungtayar, Shan state</t>
  </si>
  <si>
    <t>MD 270289</t>
  </si>
  <si>
    <t>Maung</t>
  </si>
  <si>
    <t>Kha New Kung Hto village, Naungtayar, Shan state</t>
  </si>
  <si>
    <t>MD 387860</t>
  </si>
  <si>
    <t>Khun</t>
  </si>
  <si>
    <t>Moe Nae village, Naungtayar, Shan state</t>
  </si>
  <si>
    <t>MD 387850</t>
  </si>
  <si>
    <t>Nang Ma</t>
  </si>
  <si>
    <t>Oo</t>
  </si>
  <si>
    <t>Sein Pann village, Naungtayar, Shan state</t>
  </si>
  <si>
    <t>MD 389968</t>
  </si>
  <si>
    <t>Ngwe</t>
  </si>
  <si>
    <t>MD 387849</t>
  </si>
  <si>
    <t>Hlaing</t>
  </si>
  <si>
    <t>Lwal Eal village, Naungtayar, Shan state</t>
  </si>
  <si>
    <t>MD 387864</t>
  </si>
  <si>
    <t>Gyi</t>
  </si>
  <si>
    <t>Pin Khin (E) village, Naungtayar, Shan state</t>
  </si>
  <si>
    <t>MD 270292</t>
  </si>
  <si>
    <t>Lwin</t>
  </si>
  <si>
    <t>Mat Mone village, Naungtayar, Shan state</t>
  </si>
  <si>
    <t>MD 387861</t>
  </si>
  <si>
    <t>Same</t>
  </si>
  <si>
    <t>Tee</t>
  </si>
  <si>
    <t>MD 387862</t>
  </si>
  <si>
    <t>Pin Khin village, Naungtayar, Shan state</t>
  </si>
  <si>
    <t>MD 270286</t>
  </si>
  <si>
    <t>18 - 27 August 2018</t>
  </si>
  <si>
    <t>นาย</t>
  </si>
  <si>
    <t>ณรงค์</t>
  </si>
  <si>
    <t>อภิชัย</t>
  </si>
  <si>
    <t>นางสาว</t>
  </si>
  <si>
    <t>สลักจิต</t>
  </si>
  <si>
    <t>พัทธมน</t>
  </si>
  <si>
    <t>ภาทิพย์</t>
  </si>
  <si>
    <t>ณัชวรรัศ</t>
  </si>
  <si>
    <t>ขันติสิทธิ์</t>
  </si>
  <si>
    <t>รุ่งชวาลนนท์</t>
  </si>
  <si>
    <t>มั่นธรรมรักษา</t>
  </si>
  <si>
    <t>พรฤทัย</t>
  </si>
  <si>
    <t>โชติวิจิตร</t>
  </si>
  <si>
    <t>พนัสบดี</t>
  </si>
  <si>
    <t>ประธานสายปฎิบัติการพัฒนา</t>
  </si>
  <si>
    <t>ผอ.ฝ่ายสนับสนุนโครงการงานพัฒนา</t>
  </si>
  <si>
    <t>ผู้จัดการโครงการ</t>
  </si>
  <si>
    <t>ผู้ช่วยผู้จัดการโครงการ</t>
  </si>
  <si>
    <t>ผู้จัดการส่วนกลยุทธ์และภาคีสัมพันธ์</t>
  </si>
  <si>
    <t>MFLF-ล่ามแปลภาษา</t>
  </si>
  <si>
    <t>คำอ่อง</t>
  </si>
  <si>
    <t>ลำดับห้อง</t>
  </si>
  <si>
    <t>หมายเลขห้อง</t>
  </si>
  <si>
    <t>ลักษณะเตียง</t>
  </si>
  <si>
    <t>ตึก Garden View. (ตึก 3 ชั้น)</t>
  </si>
  <si>
    <t>เตียงคู่</t>
  </si>
  <si>
    <t xml:space="preserve"> เตียงใหญ่</t>
  </si>
  <si>
    <t>connect</t>
  </si>
  <si>
    <t>เตียงใหญ่</t>
  </si>
  <si>
    <t>รวม</t>
  </si>
  <si>
    <t>นามสกุล</t>
  </si>
  <si>
    <t>MAL.</t>
  </si>
  <si>
    <t>8M 4214</t>
  </si>
  <si>
    <t>เวลาถึงท่าขี้เหล็ก ประเทศเมี่ยนมาร์</t>
  </si>
  <si>
    <t>8M 4764</t>
  </si>
  <si>
    <t>เวลาออกจากท่าขี้เหล็ก ประเทศเมียนมาร์</t>
  </si>
  <si>
    <t>คุณณรงค์,คุณสลักจิต,คุณพัทธมน,คุณฤทัย,คุณภาทิพย์</t>
  </si>
  <si>
    <t>ระหว่างวันที่ 18 - 27  สิงหาคม 2561</t>
  </si>
  <si>
    <t>รหัสงาน 912-B61-083</t>
  </si>
  <si>
    <t>วันเสาร์ที่ 18  สิงหาคม 2561</t>
  </si>
  <si>
    <t>วันอาทิตย์ที่ 19  สิงหาคม 2561</t>
  </si>
  <si>
    <t>วันจันทร์ที่ 20  สิงหาคม 2561</t>
  </si>
  <si>
    <t>วันอังคารที่ 21  สิงหาคม 2561</t>
  </si>
  <si>
    <t>วันพฤหัสบดีที่ 23  สิงหาคม 2561</t>
  </si>
  <si>
    <t>วันจันทร์ที่ 27  สิงหาคม 2561</t>
  </si>
  <si>
    <t>วันอาทิตย์ที่ 26  สิงหาคม 2561</t>
  </si>
  <si>
    <t>วันเสาร์ที่ 25  สิงหาคม 2561</t>
  </si>
  <si>
    <t>วันศุกร์ที่ 24  สิงหาคม 2561</t>
  </si>
  <si>
    <t>วันพุธที่ 22  สิงหาคม 2561</t>
  </si>
  <si>
    <t>V.1 01/08/2018</t>
  </si>
  <si>
    <t>วันเสาร์ที่ 18 สิงหาคม 2561</t>
  </si>
  <si>
    <t>วันจันทร์ที่ 27  สิงหาคม  2561</t>
  </si>
  <si>
    <t>ตึก Mountain View. (ตึก 2 ชั้น)</t>
  </si>
  <si>
    <t>อาคาร 1</t>
  </si>
  <si>
    <t>VDO Crew.1</t>
  </si>
  <si>
    <t>VDO Crew.2</t>
  </si>
  <si>
    <t>Car list 18 -20/22-27 Oct</t>
  </si>
  <si>
    <t>Car list 21 Oct</t>
  </si>
  <si>
    <t>ลักษณะห้อง</t>
  </si>
  <si>
    <t>คณะ</t>
  </si>
  <si>
    <t>MFLF-ทีมคุณชนิน</t>
  </si>
  <si>
    <t>เจ้าหน้าที่ GIZ</t>
  </si>
  <si>
    <t>ตากล้อง ทีมคุณชนิน</t>
  </si>
  <si>
    <t>นอนเดี่ยว</t>
  </si>
  <si>
    <t>นอนคู่</t>
  </si>
  <si>
    <t>พักดอยตุงลอด์จ ต.แม่ฟ้าหลวง อ.แม่ฟ้าหลวง จ.เชียงราย</t>
  </si>
  <si>
    <t>รายชื่อคณะผู้ปฏิบัติงานพัฒนาโครงการพัฒนาทางเลือกในการดำรงชีวิตที่ยั่งยืนจาก หนองตะยา ประเทศเมียนมาร์</t>
  </si>
  <si>
    <t>คุณคำอ่อง</t>
  </si>
  <si>
    <t>พี่วุ้น</t>
  </si>
  <si>
    <t>ฤทัย</t>
  </si>
  <si>
    <t>Van list 21  Aug. 2018</t>
  </si>
  <si>
    <t>ค่าใช้จ่ายที่เกิดขึ้น ลงรหัสงาน  912-B61-083</t>
  </si>
  <si>
    <t>22+</t>
  </si>
  <si>
    <t>09:00 น.</t>
  </si>
  <si>
    <t>รถรับ จนท.หน้าอาคาร 2 ไปสนามบินท่าขี้เหล็ก ประเทศเมียนมาร์ รอรับคณะ GPDPD GIZ เมียนมา</t>
  </si>
  <si>
    <t>รถตู้ 3 คัน / รถ 4WD มีหลังคา 1 คัน</t>
  </si>
  <si>
    <t>พี่มะลิ/โกมิน</t>
  </si>
  <si>
    <t>ตารางการใช้รถคณะGPDPD  หนองตะยา เมียนมาร์ จำนวนคณะ 22 ท่าน + เจ้าหน้าที่รับคณะ 10 ท่าน</t>
  </si>
  <si>
    <t xml:space="preserve">ค่าใช้จ่ายลง 892 400 623 </t>
  </si>
  <si>
    <t>ห้อง 302 connect กับ ห้อง 303</t>
  </si>
  <si>
    <t xml:space="preserve">check in - check out </t>
  </si>
  <si>
    <t>17/08/2018</t>
  </si>
  <si>
    <t>กิจกรรม doi tung tree top walk + เครื่องดื่ม ขนม ร้านคาเฟ่ดอยตุง ลงค่าใช้จ่ายหน่วยงาน 912-B61-083</t>
  </si>
  <si>
    <t>ผู้จัดการโครงการอาวุโสส่วนโครงการความร่วมมือระหว่างประเทศ</t>
  </si>
  <si>
    <t>เรือนพัก ห้วยส้าน</t>
  </si>
  <si>
    <t xml:space="preserve"> เดินทางไปยังโครงการร้อยใจรักษ์ ต.ท่าตอน อ.แม่อายจ.เชียงใหม่</t>
  </si>
  <si>
    <t>วันที่19   สิงหาคม  2561</t>
  </si>
  <si>
    <t>ฟังบรรยายสรุปการพัฒนาฯ และดูงานการพัฒนาระบบน้ำโครงการร้อยใจรักษ์</t>
  </si>
  <si>
    <t>วันที่20 - 25  สิงหาคม  2561</t>
  </si>
  <si>
    <t>อบรมภาคปฏิบัติเรื่องการพัฒนาระบบน้ำ ณ โครงการร้อยใจรักษ์</t>
  </si>
  <si>
    <t>ศึกษาดูงานกระบวนการแปรรูปชา ณ พื้นที่ปลูกชา พญาไพร</t>
  </si>
  <si>
    <t>เยี่ยมชมโครงการพัฒนาดอยตุงฯ และเดินทางกลับ</t>
  </si>
  <si>
    <t>6  สิงหาคม 2561</t>
  </si>
  <si>
    <t>เวลา 12.00 น. ร้าน.......... ท่าขี้เหล็ก</t>
  </si>
  <si>
    <t>เวลา 18.00 น. ห้วยส้าน</t>
  </si>
  <si>
    <t>เวลา 07.00 น. ห้วยส้าน</t>
  </si>
  <si>
    <t>เวลา 12.00 น. ห้วยส้าน</t>
  </si>
  <si>
    <t>เวลา 10.00 น.โรงงานคั่วชา พญาไพร</t>
  </si>
  <si>
    <t>เวลา 12.00 น. โรงงานคั่วชา พญาไพร</t>
  </si>
  <si>
    <t>เวลา 15.00 น.โรงงานคั่วชา พญาไพร</t>
  </si>
  <si>
    <t>เวลา 07.00 น. ศาลาลีลาวดี</t>
  </si>
  <si>
    <t>อุปกรณ์ที่ต้องเตรียมไปใช้ที่ห้วยส้าน วันที่ 18-25 ส.ค. 61</t>
  </si>
  <si>
    <t>ใช้ในรถ</t>
  </si>
  <si>
    <t>ระหว่าง วันที่ 26  สิงหาคม  2561</t>
  </si>
  <si>
    <t>วันที่ 26/08/60 : เวลา 17:00-20:00 น.</t>
  </si>
  <si>
    <t>08:00 - 18:00 น.</t>
  </si>
  <si>
    <t>รถรอรับคณะ GPDPD GIZ เมียนมาร์อบรมเรื่องน้ำ</t>
  </si>
  <si>
    <t>กระบะ 2 คัน (ไม่มีหลังคา)</t>
  </si>
  <si>
    <t xml:space="preserve">ฟอร์จูนเนอร์ 1 คัน </t>
  </si>
  <si>
    <t>21 คน</t>
  </si>
  <si>
    <t>4 คน</t>
  </si>
  <si>
    <t>พี่ฟิลด์/พี่วุ้น</t>
  </si>
  <si>
    <t>วันอาทิตย์ที่ 26  สิงหาคม  2561</t>
  </si>
  <si>
    <t>โกมินทร์</t>
  </si>
  <si>
    <t>08:30-17:30 น.</t>
  </si>
  <si>
    <t>รถรับคณะ GPDPD GIZ เมียนมา เดินทางจากห้วยส้านไปยัง ปางมะหัน (ดูงานโรงงานชาพญาไพร)</t>
  </si>
  <si>
    <t xml:space="preserve">รถ4WD 9 คัน </t>
  </si>
  <si>
    <t>รถตู้ 3 คัน</t>
  </si>
  <si>
    <t>รถสแตนบายรับคณะที่ดอยตุงลอดจ์ ขึ้นมาสวนแม่ฟ้าหลวง - สนามบินท่าขี้เหล็ก เมียนมาร์</t>
  </si>
  <si>
    <t>รถขนกระเป๋าที่ดอยตุงลอดจ์-สนามบินท่าขี้เหล็ก เมียนมาร์</t>
  </si>
  <si>
    <t>21+ คน</t>
  </si>
  <si>
    <t>6 คน</t>
  </si>
  <si>
    <t>09:00-17:00 น.</t>
  </si>
  <si>
    <t xml:space="preserve">เดินทางโดยการบินMyanmar Airways เที่ยวบินที่ 8M 4214   เวลา 09:55 – 10.55 น. - ไปห้วยส้าน </t>
  </si>
  <si>
    <t>จังหวัดเชียงใหม่</t>
  </si>
  <si>
    <t>หน่วยนับ</t>
  </si>
  <si>
    <t>เต็นท์</t>
  </si>
  <si>
    <t>ผ้าห่อ</t>
  </si>
  <si>
    <t>ถังอาบน้ำ</t>
  </si>
  <si>
    <t>ขันตักน้ำ</t>
  </si>
  <si>
    <t xml:space="preserve">ยาปฐมพยาบาล </t>
  </si>
  <si>
    <t xml:space="preserve">วิทยุสื่อสาร  </t>
  </si>
  <si>
    <t>ปากกาเคมี 3 สี</t>
  </si>
  <si>
    <t xml:space="preserve">กระเป๋าเวลาเป็นของมีค่า </t>
  </si>
  <si>
    <t>น้ำดื่มดอยตุง (แบบขวด)</t>
  </si>
  <si>
    <t>แพ็ค</t>
  </si>
  <si>
    <t>ชุด</t>
  </si>
  <si>
    <t>ริม</t>
  </si>
  <si>
    <t>เครื่อง</t>
  </si>
  <si>
    <t>เซต</t>
  </si>
  <si>
    <t>หลัง</t>
  </si>
  <si>
    <t>ใบ</t>
  </si>
  <si>
    <t>ผืน</t>
  </si>
  <si>
    <t>ที่นอนปิกนิก+หมอน</t>
  </si>
  <si>
    <t>ถัง</t>
  </si>
  <si>
    <t>โอนจากอบรมกะเหรี่ยง</t>
  </si>
  <si>
    <t>เบิกจากพัสดุกลางดอยตุง</t>
  </si>
  <si>
    <t>สมุดโน๊ต/ปากกา/เสื้อกันฝน/หมวกแก๊ปดำ/ตำราเรื่องน้ำ/ตำราปศุสัตว์</t>
  </si>
  <si>
    <t>โอนจากอบรมกะเหรี่ยง+ซื้อเพิ่ม</t>
  </si>
  <si>
    <t>ยืมจากอบรมกะเหรี่ยง</t>
  </si>
  <si>
    <t>กาแฟ 3 ni 1</t>
  </si>
  <si>
    <t>โอวัลติน</t>
  </si>
  <si>
    <t>ชาพม่า</t>
  </si>
  <si>
    <t>ยากันยุง</t>
  </si>
  <si>
    <t>ห่อ</t>
  </si>
  <si>
    <t>เชต</t>
  </si>
  <si>
    <t xml:space="preserve">หมายเหตุ: IT ถ่ายภาพนั่ง 1 คน+ VDO Crew ทีมคุณชนิน 2 คน </t>
  </si>
  <si>
    <t>กะบะมีหลังคา/รถกระเป๋า</t>
  </si>
  <si>
    <t>พี่แสงอ่อน</t>
  </si>
  <si>
    <t>มะลิ</t>
  </si>
  <si>
    <t>IT</t>
  </si>
  <si>
    <t>Ms.พี่จอย</t>
  </si>
  <si>
    <t>จนท.IT</t>
  </si>
  <si>
    <t>ตากล้อง</t>
  </si>
  <si>
    <t>in 18 out 26</t>
  </si>
  <si>
    <t>ห้วยส้าน</t>
  </si>
  <si>
    <t>เรือนพักยาว</t>
  </si>
  <si>
    <t>บ้านเช่า</t>
  </si>
  <si>
    <t>สำนักงาน</t>
  </si>
  <si>
    <t>20180807-09038</t>
  </si>
  <si>
    <t>ยานยนต์ 1</t>
  </si>
  <si>
    <t>ยานยนต์ 2</t>
  </si>
  <si>
    <t>ยานยนต์ 3</t>
  </si>
  <si>
    <t>แสงอ่อน</t>
  </si>
  <si>
    <t>- กล่องพยาบาล 1 กล่องและยาเป็นชุดใส่รถ 9 ชุด</t>
  </si>
  <si>
    <t xml:space="preserve">  </t>
  </si>
  <si>
    <t>วันศุกร์ ที่ 17 สิงหาคม 2561</t>
  </si>
  <si>
    <t>09:00-12:00 น.</t>
  </si>
  <si>
    <t>รถรับ จนท.รับคณะ GPDPD หน้าอาคาร 1 ไปยังโครงการร้อยใจรักษ์ (ห้วยส้าน) จ.เชียงใหม่</t>
  </si>
  <si>
    <t>พี่วุ้น/พี่ฟิลด์</t>
  </si>
  <si>
    <t>พี่มะลิ/โกมินทร์</t>
  </si>
  <si>
    <t>วันเสาร์ ที่ 18 สิงหาคม 2561</t>
  </si>
  <si>
    <t>ราคาต่อหัว 150.- (จำนวน 39 คน)</t>
  </si>
  <si>
    <t>รายการเตรียมการ</t>
  </si>
  <si>
    <t>ขนมปี๊ป</t>
  </si>
  <si>
    <t>ปี๊ป</t>
  </si>
  <si>
    <t xml:space="preserve">คณะเดินทางมาถึงสนามบินท่าขี้เหล็ก ประเทศเมียนมาร์ โดยสายการบิน </t>
  </si>
  <si>
    <t>Myanmar Airways  เที่ยวบิน 8M 4214  (09:25-10:25 น. เวลาเมียนมา)</t>
  </si>
  <si>
    <t>09.55 - 10.55 น.</t>
  </si>
  <si>
    <t>ตู้ 3 คัน+กระบะมีหลังคา 1 คัน</t>
  </si>
  <si>
    <t>ทำเอกสารขอนำรถข้ามแดน+จนท.ข้ามแดน ไปรับคณะ</t>
  </si>
  <si>
    <t>สำเนาบัตรประจำประชาชน</t>
  </si>
  <si>
    <t xml:space="preserve"> - เตรียม สำเนาทะเบียนรถ+ใบขับขี่+</t>
  </si>
  <si>
    <t>10.00 น.</t>
  </si>
  <si>
    <t>10.30 น.</t>
  </si>
  <si>
    <t>4 คัน</t>
  </si>
  <si>
    <t>เตรียมรับที่สนามบินท่าขี้เหล็ก</t>
  </si>
  <si>
    <t>คณะออกเดินทางไปยังร้านอาหาร................. ณ ท่าขี้เหล็ก</t>
  </si>
  <si>
    <t xml:space="preserve"> (คณะเมียนมา 21 + คุณคำอ่อง MFLF 1)</t>
  </si>
  <si>
    <t>รถตำรวจ 1 คัน+ตู้ 3 คัน+รถกระเป๋า 1 คัน</t>
  </si>
  <si>
    <t>เดินทางถึงโครงการร้อยใจรักษ์</t>
  </si>
  <si>
    <t>11:30  น.</t>
  </si>
  <si>
    <t>12:00-13:00  น.</t>
  </si>
  <si>
    <t>รับประทานอาหารกลางวัน  ณ ร้านอาหาร................... ท่าขี้เหล็ก</t>
  </si>
  <si>
    <t>วันจันทร์ที่ 20  สิงหาคม  2561</t>
  </si>
  <si>
    <t>08:00 น.</t>
  </si>
  <si>
    <t>เดินทางกลับวันที่ 20 สิงหาคม 2561</t>
  </si>
  <si>
    <t>ออกเดินทางจาก ตม.แม่สาย ไปยังสนามบินท่าขี้เหล็ก ประเทศเมียนมาร์</t>
  </si>
  <si>
    <t>ทีมรับคณะเดินทางถึงสนามบินท่าขี้เหล็ก ประเทศเมียนมาร์</t>
  </si>
  <si>
    <t>ยานยนต์ + โกมิน</t>
  </si>
  <si>
    <t>13.30-15:00 น.</t>
  </si>
  <si>
    <t>เดินทางไปยังโครงการร้อยใจรักษ์ ต.ท่าตอน อ.แม่อาย จ.เชียงใหม่</t>
  </si>
  <si>
    <t>15.00 น.</t>
  </si>
  <si>
    <t xml:space="preserve"> - แนะนำสถานที่ แล้วนำคณะพร้อมสัมภาระเข้าที่พัก</t>
  </si>
  <si>
    <t xml:space="preserve">คณะทำกิจกรรม </t>
  </si>
  <si>
    <t xml:space="preserve"> - แนะนำคณะ และทีมทำงาน</t>
  </si>
  <si>
    <t xml:space="preserve"> - พูดคุยเรื่องความคาดหวังจากการอบรม</t>
  </si>
  <si>
    <t xml:space="preserve"> - ตั้งกฎระเบียบข้อตกลงการอยู่ร่วมกัน</t>
  </si>
  <si>
    <t xml:space="preserve"> - เตรียมระบบเครื่องเสียง</t>
  </si>
  <si>
    <t>IT ห้วยส้าน</t>
  </si>
  <si>
    <t>พี่มะลิ,อาร์ม</t>
  </si>
  <si>
    <t xml:space="preserve">รับประทานอาหารเย็น </t>
  </si>
  <si>
    <t>แม่บ้านห้วยส้าน</t>
  </si>
  <si>
    <t>พี่มะลิ,จนท.ห้วยส้าน</t>
  </si>
  <si>
    <t>วันอาทิตย์ที่ 19  สิงหาคม  2561</t>
  </si>
  <si>
    <t xml:space="preserve">ห้องอาหารจัดเตรียมอาหารเช้าสำหรับคณะ </t>
  </si>
  <si>
    <t xml:space="preserve">รับประทานอาหารเช้า </t>
  </si>
  <si>
    <t>คณะเมียนมา 26 คน (รวม GIZ และล่าม)</t>
  </si>
  <si>
    <t>26 คน</t>
  </si>
  <si>
    <t>โดยผู้แทนของ GIZ (30 นาที) ณ ห้วยส้าน</t>
  </si>
  <si>
    <t xml:space="preserve"> - เตรียมระบบเครื่องเสียงและจอโปรเจคเตอร์</t>
  </si>
  <si>
    <t>ฤทัย/อาร์ม / IT ห้วยส้าน</t>
  </si>
  <si>
    <t xml:space="preserve"> - ผู้บรรยาย </t>
  </si>
  <si>
    <t>พี่แตงกวา GIZ</t>
  </si>
  <si>
    <t>หรือแปลไทย-พม่า</t>
  </si>
  <si>
    <t xml:space="preserve"> -  ผู้บรรยาย</t>
  </si>
  <si>
    <t xml:space="preserve"> - รถตู้  3 คัน</t>
  </si>
  <si>
    <t xml:space="preserve"> - รถกระเป๋า  1 คัน</t>
  </si>
  <si>
    <t xml:space="preserve"> - ทำกระบวนการ</t>
  </si>
  <si>
    <t>พี่บัว ล่าม</t>
  </si>
  <si>
    <t xml:space="preserve"> - เตรียมห้องประชุม : ระบบเครื่องเสียง/ไมล์ลอย 4 ตัว/ขาตั้งฟลิปชาร์จ 2 ตัว+เครื่องเขียน </t>
  </si>
  <si>
    <t>อาร์ม / IT ห้วยส้าน</t>
  </si>
  <si>
    <t>08.30 น.</t>
  </si>
  <si>
    <t>37 คน</t>
  </si>
  <si>
    <t>10.15 น.</t>
  </si>
  <si>
    <t>พูดคุยเรื่องแผนการดำเนินโครงการหนองตะยา</t>
  </si>
  <si>
    <t xml:space="preserve"> - ผู้นำกระบวนการ</t>
  </si>
  <si>
    <t xml:space="preserve"> - เตรียมอุปกรณ์เครื่องเขียน</t>
  </si>
  <si>
    <t>อาร์ม,ฤทัย</t>
  </si>
  <si>
    <t>รับประทานอาหารกลางวัน ณ ห้วยส้าน</t>
  </si>
  <si>
    <t>แม่ครัวห้วยส้าน</t>
  </si>
  <si>
    <t>12.30 น.</t>
  </si>
  <si>
    <t>ฟังบรรยายสรุปเรื่องการบริหารจัดการและพัฒนาระบบน้ำ และเยี่ยมชมการพัฒนาระบบน้ำ</t>
  </si>
  <si>
    <t>ในพื้นที่โครงการร้อยใจรักษ์</t>
  </si>
  <si>
    <t xml:space="preserve"> - ผู้บรรยาย และนำชมการระบบน้ำ</t>
  </si>
  <si>
    <t xml:space="preserve"> - ทำเอกสารข้ามแบบ VIP </t>
  </si>
  <si>
    <t>check in 25 / check out 27</t>
  </si>
  <si>
    <t>check in 21 / check out 27</t>
  </si>
  <si>
    <t>BKK-CEI 18 Aug 08:25-09:35
CEI-BKK 27 Aug 16:30-17:50</t>
  </si>
  <si>
    <t>CEI-BKK 27 Aug 16:30-17:50</t>
  </si>
  <si>
    <t xml:space="preserve"> 500 แผ่น โอนจากอบรมกะเหรี่ยง</t>
  </si>
  <si>
    <t>กะละมัง</t>
  </si>
  <si>
    <t>อุปกรณ์อาบน้ำ (ยาสีฟัน/ไม้แปรงฟัน/สบู่/กล่องสบู่/ยาสระผม/ขัน)</t>
  </si>
  <si>
    <t>แปรงซักผ้า</t>
  </si>
  <si>
    <t>ผงซักผ้า</t>
  </si>
  <si>
    <t>เซือกไมลอน</t>
  </si>
  <si>
    <t>ผ้าใบ</t>
  </si>
  <si>
    <t>กระบอกน้ำดื่ม</t>
  </si>
  <si>
    <t>เสื้อกันฝน</t>
  </si>
  <si>
    <t>ถุง</t>
  </si>
  <si>
    <t>ม้วน</t>
  </si>
  <si>
    <t>อัน</t>
  </si>
  <si>
    <t>เที่ยวบิน FD 3199. เวลา 08:25-09:35 น. เข้าห้วยส้าน จ.เชียงราย</t>
  </si>
  <si>
    <t>FD 3199 BKK-CEI 18 Aug 08:25-09:35</t>
  </si>
  <si>
    <t>พี่ฟิลด์/พี่วุ้น/น้องกิ๊ฟ</t>
  </si>
  <si>
    <t>ออกจากดอยตุงไปยังห้วยส้าน</t>
  </si>
  <si>
    <t>วันศุกร์ที่ 17 สิงหาคม 2561</t>
  </si>
  <si>
    <t>5 คน</t>
  </si>
  <si>
    <t>30 คน</t>
  </si>
  <si>
    <t>08:30-17:00 น.</t>
  </si>
  <si>
    <t>รถกระเป๋า 1 คัน</t>
  </si>
  <si>
    <t>in 25 out 27</t>
  </si>
  <si>
    <t>จำนวนคน</t>
  </si>
  <si>
    <t>ลาบหมูคั่ว</t>
  </si>
  <si>
    <t>ไข่เจียว</t>
  </si>
  <si>
    <t>ผลไม้ตามฤดูกาล</t>
  </si>
  <si>
    <t>ผัดยอดมะระหวาน</t>
  </si>
  <si>
    <t>09:00-15:00 น.</t>
  </si>
  <si>
    <t xml:space="preserve"> - เอาชุดกระเป๋าแจกคณะเข้าห้วยส้าน</t>
  </si>
  <si>
    <t>รถไปรับพี่แตงกวา GIZ  ที่สนามบินเชียงราย เดินทางโดยสายการบิน แอร์เอเชีย</t>
  </si>
  <si>
    <t>รถรับ จนท.รับคณะ 3 คน ไปยัง ตม.แม่สาย ทำเอกสารข้ามแดนไทย-เมียนมาร์</t>
  </si>
  <si>
    <t>โกมิน+พี่มะลิ+ฤทัย</t>
  </si>
  <si>
    <t>โกมิน</t>
  </si>
  <si>
    <t>ประเทศไทยไปสนามบินท่าขี้เหล็ก  ประเทศเมียนมาร์</t>
  </si>
  <si>
    <t xml:space="preserve">ขบวนรถ +  จนท.รับคณะ ออกเดินทางจาก ตม.แม่สาย </t>
  </si>
  <si>
    <t>ยายยนต์/ฤทัย/โกมิน/พี่มะลิ</t>
  </si>
  <si>
    <t>ตู้ 3 คัน+รถกระเป๋า 1 คัน</t>
  </si>
  <si>
    <t xml:space="preserve"> - ประสานท่าอากาศยาน ขอจอดรถหน้าสนามบินท่าขี้เหล็ก</t>
  </si>
  <si>
    <t xml:space="preserve"> - จนท.รับกระเป๋า ขึ้นรถ</t>
  </si>
  <si>
    <t>32 คน</t>
  </si>
  <si>
    <t xml:space="preserve"> - แจ้งร้านอาหาร</t>
  </si>
  <si>
    <t>12:30 น.</t>
  </si>
  <si>
    <t>13:00 น.</t>
  </si>
  <si>
    <t xml:space="preserve"> </t>
  </si>
  <si>
    <t>คณะเดินทางไปยังสะพานข้ามด่านเมียนมาร์-ไทย</t>
  </si>
  <si>
    <t>ตู้ 3 คัน</t>
  </si>
  <si>
    <t>23 คน</t>
  </si>
  <si>
    <t>ยานยนต์+ฤทัย+โกมิน+พี่มะลิ</t>
  </si>
  <si>
    <t>ยานยนต์+ฤทัย+พี่มะลิ+โกมิน</t>
  </si>
  <si>
    <t>ผู้บริหารที่ไปร่วมรับประทานอาหารเช้ากับคณะ (พี่ณรงค์+พี่จอย)</t>
  </si>
  <si>
    <t>ผู้บริหารที่ไปร่วมรับประทานอาหารเช้ากับคณะ (พี่ณรงค์+คำอ่อง+พี่จอย)</t>
  </si>
  <si>
    <t>35 คน</t>
  </si>
  <si>
    <t>08.00 น.</t>
  </si>
  <si>
    <t>รถฟอร์จูนเนอร์ ไปรับDocumania 2 ท่าน ที่สนามบินเชียงรายไปยังโครงการร้อยใจรักษ์ เชียงใหม่</t>
  </si>
  <si>
    <t>รถฟอร์จูนเนอร์ 1 คัน</t>
  </si>
  <si>
    <t>รถ4WDไม่มีหลังคา 2 คัน</t>
  </si>
  <si>
    <t xml:space="preserve"> - เตรียมชุดเครื่องนอนยานยนต์มาเอง/พักที่ใต้พระใหญ่</t>
  </si>
  <si>
    <t>พี่พงษ์ศักดิ์+ยานยนต์</t>
  </si>
  <si>
    <t>รถ 3 คันนี้ประจำอยู่กับคณะที่ห้วยส้าน</t>
  </si>
  <si>
    <t>(สายการบินแอร์เอเชีย FD 3203 กทม.-เชียงราย 7:20-8:40 น.)</t>
  </si>
  <si>
    <t xml:space="preserve"> - รถ4WD ไม่มีหลังคา 2 คัน ออกไปยังโครงการร้อยใจรักษ์ จ.เชียงใหม่</t>
  </si>
  <si>
    <t>แปลพม่า-ไทย</t>
  </si>
  <si>
    <t xml:space="preserve"> -  พี่บัว แปลพม่า-ไทย ให้ พี่แตงกวา</t>
  </si>
  <si>
    <t xml:space="preserve"> - เตรียมลำโพงพกพา</t>
  </si>
  <si>
    <t>จนท.ห้วยส้าน+อาร์ม</t>
  </si>
  <si>
    <t xml:space="preserve"> - </t>
  </si>
  <si>
    <t>พี่ณรงค์,ปั๊ป,ล่ามพี่มะลิ,พี่แสงอ่อน,พี่Magaret</t>
  </si>
  <si>
    <t>13.30-17:00 น.</t>
  </si>
  <si>
    <t>17:00-18:00 น.</t>
  </si>
  <si>
    <t>ล่ามพี่มะลิ,พี่แสงอ่อน,พี่Magaret</t>
  </si>
  <si>
    <t xml:space="preserve"> - แจ้งเวลาทานข้าวเย็น</t>
  </si>
  <si>
    <t>รับประทานอาหารเย็น  ณ ห้วยส้าน</t>
  </si>
  <si>
    <t>กิจกรรมสรุปบทเรียนประจำวัน  ณ ห้วยส้าน</t>
  </si>
  <si>
    <t xml:space="preserve"> - เตรียมห้องประชุม : ระบบเครื่องเสียง/ไมล์ลอย 4 ตัว/ขาตั้งฟลิปชาร์จ 5 ตัว+เครื่องเขียน </t>
  </si>
  <si>
    <t xml:space="preserve"> +กระดาษฟลิปชาร์จ/น้ำดื่ม  </t>
  </si>
  <si>
    <t xml:space="preserve"> - จัดเก้าอี้ 21 ตัว จัดเป็นรูปตัวยู  </t>
  </si>
  <si>
    <t>คุณคำอ่อง+พี่ณรงค์+พี่วุ้น+พี่ฟิลด์+ฤทัย+อาร์ม</t>
  </si>
  <si>
    <t>Itห้วยส้าน+อาร์ม</t>
  </si>
  <si>
    <t>จนท.ห้วยส้าน+ล่าม+อาร์ม</t>
  </si>
  <si>
    <t xml:space="preserve">วันจันทร์ ที่ 20 สิงหาคม 2561         </t>
  </si>
  <si>
    <t>8:15 น.</t>
  </si>
  <si>
    <t xml:space="preserve">คณะเดินทางไปยังจุดเตรียมทำฝาย </t>
  </si>
  <si>
    <t>รถ4WDไม่มีหลังคา 2 คัน+รถFTN 1 คัน</t>
  </si>
  <si>
    <t xml:space="preserve"> - ให้คณะกรอกน้ำดื่มในกระกอบน้ำให้เติม</t>
  </si>
  <si>
    <t>ล่าม+จนท.ห้วยส้าน</t>
  </si>
  <si>
    <t>08.30-12:00 น.</t>
  </si>
  <si>
    <t>คณะอบรมภาคปฏิบัติเรื่องการพัฒนาระบบน้ำ</t>
  </si>
  <si>
    <t xml:space="preserve"> - มัดกล่องเกเบี้ยน ขึ้นรูป เตรียมทำฝาย</t>
  </si>
  <si>
    <t xml:space="preserve"> - เตรียมอุปกรณ์ในการมัดเกเบี้ยน</t>
  </si>
  <si>
    <t xml:space="preserve"> - ล่ามแปลไทย-พม่า</t>
  </si>
  <si>
    <t xml:space="preserve"> -  ล่ามแปลพม่า-ไทย</t>
  </si>
  <si>
    <t>เตรียมห่อข้าวกลางวันไปกินยังจุดทำกล่องเกเบี้ยน</t>
  </si>
  <si>
    <t>จนท.ห้วยส้าน+อาร์ม+พี่มะลิ</t>
  </si>
  <si>
    <t xml:space="preserve"> - ผู้บรรยาย และนำกระบวนการเรียนรู้</t>
  </si>
  <si>
    <t xml:space="preserve">รับประทานอาหารกลางวัน </t>
  </si>
  <si>
    <t xml:space="preserve"> - กินข้าวห่อที่เตรียมมา</t>
  </si>
  <si>
    <t>จนท.ห้วยส้าน+อาร์ม+ฤทัย</t>
  </si>
  <si>
    <t>คณะอบรมภาคปฏิบัติเรื่องการพัฒนาระบบน้ำ (ต่อ)</t>
  </si>
  <si>
    <t>ท่าขี้เหล็ก ประเทศเมียนมาร์</t>
  </si>
  <si>
    <t xml:space="preserve">วันอังคาร ที่ 21 สิงหาคม 2561         </t>
  </si>
  <si>
    <t xml:space="preserve"> - ทำฝายกล่องเกเบี้ยน</t>
  </si>
  <si>
    <t>ยานยนต์+อาร์ม</t>
  </si>
  <si>
    <t xml:space="preserve">วันพุธ ที่ 22 สิงหาคม 2561         </t>
  </si>
  <si>
    <t xml:space="preserve"> - ทำฝายคอนกรีตเสริมเหล็ก</t>
  </si>
  <si>
    <t xml:space="preserve"> - ดูวิธีการขุดสระโดยรถแมคโคร</t>
  </si>
  <si>
    <t xml:space="preserve">วันพฤหัสบดี ที่ 23 สิงหาคม 2561         </t>
  </si>
  <si>
    <t xml:space="preserve"> - ทำสระซอยซีเมนต์ และสระปูผ้าพลาสติก</t>
  </si>
  <si>
    <t xml:space="preserve">วันศุกร์ ที่ 24 สิงหาคม 2561         </t>
  </si>
  <si>
    <t>รับประทานอาหารเช้า พร้อมเก็บสัมภาระขึ้นรถ</t>
  </si>
  <si>
    <t>พี่ฟิลด์+ยานยนต์</t>
  </si>
  <si>
    <t xml:space="preserve"> - เช็คกระเป๋ามีแท๊กชื่อติดทุกใบ (ถ้าไม่มีเขียนติดใหม่)</t>
  </si>
  <si>
    <t>อาร์ม+ฤทัย+พี่มะลิ</t>
  </si>
  <si>
    <t>โกมิน+ยานยนต์</t>
  </si>
  <si>
    <t>7 คน</t>
  </si>
  <si>
    <t>ยานยนต์+ฤทัย+พี่มะลิ</t>
  </si>
  <si>
    <t>เมนูอาหารสำหรับคณะผู้ปฏิบัติงานพัฒนาโครงการพัฒนาทางเลือกในการดำรงชีวิตที่ยั่งยืนจาก หนองตะยา ประเทศเมียนมา  จำนวน 21 ท่าน</t>
  </si>
  <si>
    <t>ยานยนต์/โกมิน</t>
  </si>
  <si>
    <t>06.30-07.30 น.</t>
  </si>
  <si>
    <t>รับประทานอาหารว่าง</t>
  </si>
  <si>
    <t xml:space="preserve"> - เตรียมลำโพงล้อลาก</t>
  </si>
  <si>
    <t>โกมิน+อาร์ม</t>
  </si>
  <si>
    <t>25 คน</t>
  </si>
  <si>
    <t>ยานยนต์+อาร์ม+โกมิน</t>
  </si>
  <si>
    <t>รถ4WD 9 คัน</t>
  </si>
  <si>
    <t>8:00 น.</t>
  </si>
  <si>
    <t>รถตั้งขบวน.............. รอรับคณะเดินทางไปยังจุดสร้างฝาย</t>
  </si>
  <si>
    <t>เตรียมห่อข้าวกลางวันไปกินยังจุดสร้างฝาย</t>
  </si>
  <si>
    <t xml:space="preserve">วันอาทิตย์ ที่ 26 สิงหาคม 2561         </t>
  </si>
  <si>
    <t>10.45-12:00 น.</t>
  </si>
  <si>
    <t>10.15-10:45 น.</t>
  </si>
  <si>
    <t>พี่อาและ+จนท.ปางมะหัน</t>
  </si>
  <si>
    <t xml:space="preserve"> - น้ำชาร้อน (ใบชาคั่วมือ คุณภาพ)</t>
  </si>
  <si>
    <t>ศึกษาดูงานการกระบวนการแปรรูปชา</t>
  </si>
  <si>
    <t xml:space="preserve"> - การปลูกชา การจัดการแปลงชา</t>
  </si>
  <si>
    <t xml:space="preserve"> - การเก็บใบชาคุณภาพ (ทดลองเก็บใบชา  รอยืนยัน)</t>
  </si>
  <si>
    <t>วิทยากรทำชา+พี่อาและ+ฤทัย</t>
  </si>
  <si>
    <t>รับประทานอาหารกลางวัน  ณ ลานด้านหน้าโรงงานชาพญาไพร</t>
  </si>
  <si>
    <t>ศึกษาดูงานการกระบวนการแปรรูปชา (ต่อ)</t>
  </si>
  <si>
    <t xml:space="preserve"> - การคั่วแบบดั่งเดิม (คั่วมือ) ทดลองนวด</t>
  </si>
  <si>
    <t xml:space="preserve"> - การแปรรูปใบชาแบบเครื่องจักร แต่ละขั้นต้น</t>
  </si>
  <si>
    <t xml:space="preserve"> - การบรรจุภัณฑ์ชา</t>
  </si>
  <si>
    <t xml:space="preserve"> - พูดคุยแลกเปลี่ยนกับผู้ผลิตชาพญาไพร</t>
  </si>
  <si>
    <t>13.00-15:30 น.</t>
  </si>
  <si>
    <t>15:30-17:00 น.</t>
  </si>
  <si>
    <t>คณะเดินทางไปยังดอยตุงลอดจ์ ต.แม่ฟ้าหลวง อ.แม่ฟ้าหลวง  จ.เชียงราย</t>
  </si>
  <si>
    <t>เดินทางถึงดอยตุงลอดจ และพักผ่อนตามอัธยาศัย</t>
  </si>
  <si>
    <t>กิจกรรมสรุปบทเรียนประจำวัน  ณ ห้องประชุมคลับ 31</t>
  </si>
  <si>
    <t>พี่ณรงค์+พี่วุ้น+พี่ฟิลด์+ฤทัย+อาร์ม</t>
  </si>
  <si>
    <t>เดินทางไปยังโรงงานผลิตชา พญาไพร (หน้าโรงเรียนไตรมิตร) ต.เทอดไท อ.แม่ฟ้าหลวง จ.เชียงราย</t>
  </si>
  <si>
    <t>ยานยนต์+พี่ฟิลด์</t>
  </si>
  <si>
    <t>It+โกมิน</t>
  </si>
  <si>
    <t>แม่บ้านดอยตุงลอดจ์</t>
  </si>
  <si>
    <t>- น้ำดื่มที่ดอยตุง 20 แพ็ค</t>
  </si>
  <si>
    <t>- อุปกรณ์เครื่องเขียน (กระดาษ A4 ปากกาเคมี ดินสอ กระดาษโพสอิท)</t>
  </si>
  <si>
    <t>- วิทยุสื่อสาร จำนวน 6 ชุด</t>
  </si>
  <si>
    <t xml:space="preserve">Action Planคณะผู้ปฏิบัติงานพัฒนาโครงการพัฒนาทางเลือกในการดำรงชีวิตที่ยั่งยืนจากพื้นที่หนองตะยา ประเทศเมียนมา  จำนวน 21 ท่าน </t>
  </si>
  <si>
    <t>กระติกน้ำร้อนไฟฟ้า แบบกด</t>
  </si>
  <si>
    <t>หม้อหุงข้าวแก๊ส ขนาด 10 ลิตร</t>
  </si>
  <si>
    <t>ช้อนส้อม</t>
  </si>
  <si>
    <t>โหล</t>
  </si>
  <si>
    <t xml:space="preserve">กระทะ 2 หู อลูมิเนียมใหญ่ 26 </t>
  </si>
  <si>
    <t>หม้อ 2 หู อลูมิเนียม เบอร์ 60 ใหญ่ (60 ซม./ 72.5 ลิตร)</t>
  </si>
  <si>
    <t>ช้อนสั้น แบบหนา</t>
  </si>
  <si>
    <t>ทัพพี (ใหญ่)</t>
  </si>
  <si>
    <t>ทัพพี (เล็ก)</t>
  </si>
  <si>
    <t>ตะหลิว (ใหญ่)</t>
  </si>
  <si>
    <t>กระบวย (ใหญ่)</t>
  </si>
  <si>
    <t>อ่างอาหารอลูมิเนียม 24 x 40 ซม.</t>
  </si>
  <si>
    <t>ไม้แขวนเสื้อ</t>
  </si>
  <si>
    <t>ชุดลำโพงล้อลาก  เบอร์ 5</t>
  </si>
  <si>
    <t>ราคาต่อหัว 350.- (จำนวน 32 คน)</t>
  </si>
  <si>
    <t>ราคาต่อหัว 120.- (จำนวน 36 คน)</t>
  </si>
  <si>
    <t>ผลไม้</t>
  </si>
  <si>
    <t>ไม่มีแพ้อาหารอะไร  แต่ไม่ทานอาหารรสชาติเผ็ด ไม่ชอบทานข้าวต้ม อาหารเน้นมีน้ำมัน</t>
  </si>
  <si>
    <t xml:space="preserve"> - เซตรถ (ติดป้ายรถ,ชุดยาประจำรถ,ทิชชู่)</t>
  </si>
  <si>
    <t>07.00-08.30 น.</t>
  </si>
  <si>
    <t>08:30-10:00 น.</t>
  </si>
  <si>
    <t xml:space="preserve">วันจันทร์ที่ 27 สิงหาคม 2561         </t>
  </si>
  <si>
    <t>07.30-09.00 น.</t>
  </si>
  <si>
    <t>รถตู้ 3 คัน+รถกระเป๋า 1 คัน</t>
  </si>
  <si>
    <t xml:space="preserve">รับประทานอาหารเช้า   พร้อมเช็คเอ้าท์ ณ ศาลาลีลาวดี </t>
  </si>
  <si>
    <t>8:30 น.</t>
  </si>
  <si>
    <t>คณะเดินออกเดินทางไปยังจุดข้ามแดนไทย-เมียนมาร์ อ.แม่สาย จ.เชียงราย</t>
  </si>
  <si>
    <t xml:space="preserve"> - ประสานงานร้านอาหารฝั่งท่าขี้เหล็ก</t>
  </si>
  <si>
    <t xml:space="preserve"> - เช็คกระเป๋าขึ้นรถ</t>
  </si>
  <si>
    <t xml:space="preserve"> - เตรียมรถ ติดป้าย ใส่น้ำดื่ม</t>
  </si>
  <si>
    <t>รับประทานอาหารกลางวัน  ณ ร้าน...............    ฝั่งท่าขี้เหล็ก  ประเทศเมียนมาร์</t>
  </si>
  <si>
    <t>11.00 น.</t>
  </si>
  <si>
    <t>12:00 น.</t>
  </si>
  <si>
    <t>ออกเดินทางไปยังสนามบินท่าขี้เหล็ก  ประเทศเมียนมาร์</t>
  </si>
  <si>
    <t>คณะเดินทางถึงสนามบินท่าขี้เหล็ก ประเทศเมียนมาร์ และเช็คอินโหลดกระเป๋า</t>
  </si>
  <si>
    <t>14.10-15.40 น.</t>
  </si>
  <si>
    <t xml:space="preserve">โดยสายการบิน Myanmar Airways เที่ยวบินที่ 8M 4764  (14:40-15:40 น. เวลาเมียนมา) </t>
  </si>
  <si>
    <t>โดยสวัสดิภาพ</t>
  </si>
  <si>
    <r>
      <t>คณะเดินทางจาก Tachilek Airport, Myanmar ไปยัง</t>
    </r>
    <r>
      <rPr>
        <sz val="18"/>
        <color theme="1"/>
        <rFont val="Cambria"/>
        <family val="1"/>
      </rPr>
      <t xml:space="preserve"> </t>
    </r>
    <r>
      <rPr>
        <sz val="18"/>
        <color theme="1"/>
        <rFont val="Browallia New"/>
        <family val="2"/>
      </rPr>
      <t xml:space="preserve">Heho Airport, Myanmar </t>
    </r>
  </si>
  <si>
    <t xml:space="preserve"> - เตรียมอาหารเย็น</t>
  </si>
  <si>
    <t>รถส่ง คุณแตงกวา GIZ และจนท.Documania 2 ท่านไปสนามบินเชียงราย โดยสายการเที่ยวบิน</t>
  </si>
  <si>
    <t>แอร์เอเชีย เที่ยวบิน FD 3208 เวลา 16:30-17:50 น.  (CEI-BKK)</t>
  </si>
  <si>
    <t>14:00 - 17:00 น.</t>
  </si>
  <si>
    <t>14.00-15.00 น.</t>
  </si>
  <si>
    <t>รถรับ คุณแตงกวา GIZ และจนท.Documania 2 ท่านไปสนามบินเชียงราย โดยสายการเที่ยวบิน</t>
  </si>
  <si>
    <t>รถFTN 1 คัน</t>
  </si>
  <si>
    <t>รหัสงาน 912-B61-083  ห้วยส้าน-ดอยตุง-ปางมะหัน</t>
  </si>
  <si>
    <t>- กระเป๋า KLC  21 ใบ (สมุดโน๊ต/ปากกา/เสื้อกันฝน/หมวกแก๊ปดำ/ตำราเรื่องน้ำ/เล่มแดง/โบว์ชัวร์พม่า)</t>
  </si>
  <si>
    <t>ถังแก๊ส พร้อมสาย</t>
  </si>
  <si>
    <t>ตัวหนีบผ้า (288 ตัว)</t>
  </si>
  <si>
    <t>สายคล้องบัตร (สีดำ)</t>
  </si>
  <si>
    <t>ปากกาเจลโล่พลัส ควอนตั้ม QCGB 1233 0.5 มม. สีน้ำเงิน</t>
  </si>
  <si>
    <t xml:space="preserve">กระดาษ Post it 20+4 ชิ้น </t>
  </si>
  <si>
    <t>แพ็คใหญ่</t>
  </si>
  <si>
    <t>คณะผู้ปฏิบัติงานพัฒนาโครงการพัฒนาทางเลือกในการดำรงชีวิตที่ยั่งยืนจากประเทศเมียนมา  21 ท่าน</t>
  </si>
  <si>
    <t>ขวด</t>
  </si>
  <si>
    <t xml:space="preserve"> - ให้ตังค์ค่าทำงานข้ามเขต/ข้ามต่างจังหวัด</t>
  </si>
  <si>
    <t xml:space="preserve"> - แจ้งกำหนดการคณะสำหรับวันรุ่งขึ้น</t>
  </si>
  <si>
    <t>รับประทานอาหารว่าง ณ ศาลากิจกรรมห้วยส้าน</t>
  </si>
  <si>
    <t xml:space="preserve">รถตั้งขบวน.............. รอรับคณะเดินทางไปยังจุดทำมัดกล่องเกเบี้ยน </t>
  </si>
  <si>
    <t xml:space="preserve"> - ให้คณะกรอกน้ำดื่มในกระบอกน้ำให้เติม</t>
  </si>
  <si>
    <t>ลุงภพ+จนท.ห้วยส้าน</t>
  </si>
  <si>
    <t xml:space="preserve"> - รถ4WDไม่มีหลังคา 2 คัน เดินทางกลับดอยตุงฯ เพื่อเปลี่ยนเป็นรถตู้มารับคณะวันรุ่งขึ้น</t>
  </si>
  <si>
    <t>จอย</t>
  </si>
  <si>
    <t>ฟิลด์</t>
  </si>
  <si>
    <t>ราคาต่อหัว 120.- (จำนวน 39 คน)</t>
  </si>
  <si>
    <t>ผัดผักรวมดอยตุง</t>
  </si>
  <si>
    <t>ไก่ผัดเม็ดมะมะม่วง</t>
  </si>
  <si>
    <t>ข้าวสวยอินทรีย์</t>
  </si>
  <si>
    <t>ขนมหวานลอดช่องแตงไทย</t>
  </si>
  <si>
    <t>ผลไม้ แก้วมังกร/แคนตาลุ๊ป</t>
  </si>
  <si>
    <t>น้ำเก๊กฮวย</t>
  </si>
  <si>
    <t>บุพเฟต์</t>
  </si>
  <si>
    <t>ช่างภาพ นายวิลาศ เบอร์โทร 063-2595366</t>
  </si>
  <si>
    <t xml:space="preserve"> - ล่ามแจกแท๊กกระเป๋าติดกระเป๋า ป้ายชื่อ และเชิญคณะขึ้นรถ</t>
  </si>
  <si>
    <t>รถกระเป๋าใช้รถกระบะ4ประตูมีหลังคา</t>
  </si>
  <si>
    <t xml:space="preserve"> - รถตู้ 3 คัน ทะเบียนรถ 8888,8899,9999 </t>
  </si>
  <si>
    <t xml:space="preserve"> - เที่ยวบิน AIR KBZ  ออกจากสนามบินท่าขี้เหล็ก ประเทศเมียนมาร์</t>
  </si>
  <si>
    <t>เวลา 14:10-15:10 น. (เวลาพม่า 14:40-15:40 น.)</t>
  </si>
  <si>
    <t>พักโครงการร้อยใจรักษ์ ต.ท่าตอน อ.แม่อาย จ.เชียงใหม่</t>
  </si>
  <si>
    <t>ปากกาเจลโล่พลัส ควอนตั้ม QCGB 1233 0.5 มม. สีแดง</t>
  </si>
  <si>
    <t>ดินสอ 2B ควอนตั้ม QP910+920 (50 แท่ง)</t>
  </si>
  <si>
    <t>กล่อง</t>
  </si>
  <si>
    <t>TI ตากล้อง</t>
  </si>
  <si>
    <t>วันที่ 17</t>
  </si>
  <si>
    <t>วันที่ 18</t>
  </si>
  <si>
    <t>วันที่19</t>
  </si>
  <si>
    <t>วันที่ 20</t>
  </si>
  <si>
    <t>วันที่ 21</t>
  </si>
  <si>
    <t>วันที่ 22</t>
  </si>
  <si>
    <t>วันที่ 23</t>
  </si>
  <si>
    <t>วันที่ 24</t>
  </si>
  <si>
    <t>วันที่ 25</t>
  </si>
  <si>
    <t>วันที่ 26</t>
  </si>
  <si>
    <t>วันที่ 27</t>
  </si>
  <si>
    <t>เช้า</t>
  </si>
  <si>
    <t>กลางวัน</t>
  </si>
  <si>
    <t>เย็น</t>
  </si>
  <si>
    <t>รายชื่อคณะและเจ้าหน้าที่ รับประทานอาหารที่โครงการร้อยใจรักษ์ ระหว่างรับคณะ GPDPD เมียนมาร์</t>
  </si>
  <si>
    <t>ยานยนต์ 4</t>
  </si>
  <si>
    <t>อ้น</t>
  </si>
  <si>
    <t>ตูร่า</t>
  </si>
  <si>
    <t>จำนวนคนต่อวัน</t>
  </si>
  <si>
    <t>ราคาต่อหัว</t>
  </si>
  <si>
    <t>สรุปค่าอาหารต่อมื้อ</t>
  </si>
  <si>
    <t>สรุปเงินโอนให้ห้วยส้าน</t>
  </si>
  <si>
    <t>Registration</t>
  </si>
  <si>
    <t>Study Visit of the Myanmar Delegation</t>
  </si>
  <si>
    <t>Mae Fah Luang Foundation Under Royal Patronage</t>
  </si>
  <si>
    <t>No.</t>
  </si>
  <si>
    <t xml:space="preserve">Title </t>
  </si>
  <si>
    <t xml:space="preserve">Name </t>
  </si>
  <si>
    <t xml:space="preserve">Surname </t>
  </si>
  <si>
    <t xml:space="preserve"> หมายเหตุ : ห้องพัก 302 วันที่ 21-24 ลงค่าใช้จ่าย 912-B613118 คณะไนจีเรีย และวันที่ 25-26 ลงค่าใช้จ่าย 912-B61-083 คณะGPDPD</t>
  </si>
  <si>
    <t xml:space="preserve">โครงการร้อยใจรักษ์ ต.ท่าตอน อ.แม่อาย จ.เชียงใหม่ </t>
  </si>
  <si>
    <t>รถรับเจ้าหน้าที่ KLC-CSE  หน้าอาคาร 2 ไปแวะรับพี่วุ้น ที่สนามบินเชียงราย และไปยัง</t>
  </si>
  <si>
    <t>ยานยนต์/พี่ฟิลด์/อาร์ม/พี่วุ้น/</t>
  </si>
  <si>
    <t xml:space="preserve"> - รับเจ้าหน้าที่ IT ตากล้อง (อ้น) 1 คน หน้าอาคาร 2 ไปด้วย</t>
  </si>
  <si>
    <t xml:space="preserve"> - รับเจ้าหน้าที่ IT ตากล้อง (อ้น) 1 คน หน้าอาคาร 2</t>
  </si>
  <si>
    <t xml:space="preserve"> - รถกระเป๋า ทะเบียนรถ กข 8811 </t>
  </si>
  <si>
    <t>พี่แสงอ่อน+ฤทัย</t>
  </si>
  <si>
    <t>พี่ตูร่า พี่มะลิ</t>
  </si>
  <si>
    <t xml:space="preserve"> - แวะรับล่าม 2 คน (พี่แสงอ่อน,พี่ตูร่า) และคุณคำอ่อง ที่สำนักงานแม่ฟ้าหลวง ท่าขี้เหล็ก</t>
  </si>
  <si>
    <t>ฤทัย+ยานยนต์</t>
  </si>
  <si>
    <t>รถกระเป๋ารับคุณคำอ่อง และล่าม 2 คน เดินทางข้ามชายแดนเมียนมาร์-ไทย ไป ตม.แม่สาย</t>
  </si>
  <si>
    <t>ยายยนต์+พี่แสงอ่อน</t>
  </si>
  <si>
    <t>ฤทัย+พี่แสงอ่อน</t>
  </si>
  <si>
    <t xml:space="preserve"> - แวะซื้อรองเท้าบู๊ท ร้านนำชัย ห้วยไคร์ ร้านขายอุปกรณ์ก่อสร้าง</t>
  </si>
  <si>
    <t>เจ้าหน้าที่+ล่าม นั่งประจำรถ</t>
  </si>
  <si>
    <t xml:space="preserve"> - รถคันที่ 1  พี่ตูร่า +ฤทัย +คุณคำอ๋อง</t>
  </si>
  <si>
    <t xml:space="preserve"> - รถคันที่ 2 พี่แสงอ่อน</t>
  </si>
  <si>
    <t xml:space="preserve"> - รถคันที่ 3 พี่มะลิ</t>
  </si>
  <si>
    <t xml:space="preserve"> - รถกระเป๋า โกมิน</t>
  </si>
  <si>
    <t>ทำเอกสารข้ามเขต (กรณียังไม่ได้ทำเอกสารข้ามเขตต่างจังหวัด)</t>
  </si>
  <si>
    <t>15:00-17:00 น.</t>
  </si>
  <si>
    <t>พี่มะลิ,พี่ตูร่า,พี่แสงอ่อน+จนท.ห้วยส้าน</t>
  </si>
  <si>
    <t>พี่วุ้น พี่แตงกวา พี่ฟิลด์ / พี่ตูร่า,พี่แสงอ่อน</t>
  </si>
  <si>
    <t>พี่วุ้น,พี่ฟิลด์,พี่ตูร่า</t>
  </si>
  <si>
    <t>คณะ 21 คน + GIZ 1 คน + MFLF  7  คน +  ล่ามแปลภาษา 3 คน + Documania 2 คน + ตากล้อง IT 1 คน + พขร.3 คน   =  รวม 38 คน</t>
  </si>
  <si>
    <t xml:space="preserve"> - เอกสารลงทะเบียน และแจกชุดกระเป๋า KLC</t>
  </si>
  <si>
    <t>ช่วงเย็น</t>
  </si>
  <si>
    <t xml:space="preserve">พี่ณรงค์ พี่จอย เดินทางมาจาก กทม. มาถึงสนามบินเชียงราย </t>
  </si>
  <si>
    <t xml:space="preserve"> - รอยืนยันเที่ยวบิน และ จนท.ไปรับที่สนามบินเชียงราย</t>
  </si>
  <si>
    <t>พี่ฟิลด์+พี่ชัย</t>
  </si>
  <si>
    <t>รถ 602  ออกจากดอยตุงมารับคุณคำอ่อง และฤทัย ที่โครงการร้อยใจรักษ์ ห้วยส้านไปยังสนามบิน</t>
  </si>
  <si>
    <t>ฤทัย/ยานยนต์</t>
  </si>
  <si>
    <t>8 คน</t>
  </si>
  <si>
    <t>พี่มะลิ+พี่แสงอ่อน</t>
  </si>
  <si>
    <t>พี่เอกชัย+พี่ตูร่า แปล ไทย-พม่า</t>
  </si>
  <si>
    <t>ล่ามพี่มะลิ,พี่แสงอ่อน</t>
  </si>
  <si>
    <t>พี่ฟิลด์/แม่ครัวห้วยส้าน</t>
  </si>
  <si>
    <t>พี่ณรงค์+พี่จอย+พี่วุ้น+พี่ฟิลด์+ฤทัย+อาร์ม</t>
  </si>
  <si>
    <t>พี่ณรงค์,พี่จอย,ล่ามพี่บัว,พี่แสงอ่อน</t>
  </si>
  <si>
    <t>24 คน</t>
  </si>
  <si>
    <t xml:space="preserve"> - วันที่ 21-23 ฤทัย+อาร์ม ไปอบรม....</t>
  </si>
  <si>
    <t>ยานยนต์+พี่ฟิลด์+พี่มะลิ</t>
  </si>
  <si>
    <t>จนท.ห้วยส้าน+พี่มะลิ</t>
  </si>
  <si>
    <t>พี่ฟิลด์ / IT ห้วยส้าน</t>
  </si>
  <si>
    <t>จนท.ห้วยส้าน+พี่ฟิลด์</t>
  </si>
  <si>
    <t>พี่มะลิ/ IT ห้วยส้าน/พี่ฟิลด์</t>
  </si>
  <si>
    <t>ล่ามพี่มะลิ,พี่แสงอ่อน,พี่ตูร่า</t>
  </si>
  <si>
    <t>Itห้วยส้าน+พี่มะลิ</t>
  </si>
  <si>
    <t>จนท.ห้วยส้าน+ล่าม+พี่ฟิลด์</t>
  </si>
  <si>
    <t>ยานยนต์+พี่มะลิ+พี่ฟิลด์</t>
  </si>
  <si>
    <t>จนท.ห้วยส้าน+พี่ฟิลด์+พี่มะลิ</t>
  </si>
  <si>
    <t>จนท.ห้วยส้าน</t>
  </si>
  <si>
    <t>จนท.ห้วยส้าน+พีฟิลด์</t>
  </si>
  <si>
    <t>จนท. ห้วยส้าน</t>
  </si>
  <si>
    <t>Itห้วยส้าน+พี่ฟิลด์</t>
  </si>
  <si>
    <t>จนท.ห้วยส้าน+ล่าม</t>
  </si>
  <si>
    <t>Itห้วยส้าน</t>
  </si>
  <si>
    <t>ผู้บริหารที่ไปร่วมรับประทานอาหารเช้ากับคณะ (พี่ณรงค์)</t>
  </si>
  <si>
    <t>พี่ณรงค์+พี่จอย+พี่ฟิลด์</t>
  </si>
  <si>
    <t>33 คน</t>
  </si>
  <si>
    <t>พี่ณรงค์+พี่ฟิลด์+ฤทัย+อาร์ม</t>
  </si>
  <si>
    <t>พี่ตูร่า แปล อังกฤษ-พม่า</t>
  </si>
  <si>
    <t>พี่มะลิ,พี่แสงอ่อน</t>
  </si>
  <si>
    <t>คณะเมียนมา 24 คน (รวมล่าม)</t>
  </si>
  <si>
    <t>คณะเมียนมา 25 คน (รวม GIZ และล่าม)</t>
  </si>
  <si>
    <t>14 คน</t>
  </si>
  <si>
    <t>42 คน</t>
  </si>
  <si>
    <t>1 คัน</t>
  </si>
  <si>
    <t>รถ4WD 6 คัน</t>
  </si>
  <si>
    <t>รถ4WD 1 คัน</t>
  </si>
  <si>
    <t xml:space="preserve"> - เตรียมลำโพงล้อลาก+ของขึ้นพญาไพร</t>
  </si>
  <si>
    <t>43 คน</t>
  </si>
  <si>
    <t>รถตั้งขบวน.............. รอรับคณะเดินทางไปยังด่านแม่สาย</t>
  </si>
  <si>
    <t xml:space="preserve"> - รถล่วงหน้ารับพี่ฟิลด์ ไปส่งยังสนามบินเชียงราย เพื่อเดินทางกลับ กรุงเทพฯ</t>
  </si>
  <si>
    <t>15:30 น.</t>
  </si>
  <si>
    <t>ยานยนต์+ฤทัย+อาร์ม</t>
  </si>
  <si>
    <t>พี่ณรงค์+พี่วุ้น+ฤทัย+อาร์ม</t>
  </si>
  <si>
    <t>ล่ามพี่มะลิ,พี่แสงอ่อน,</t>
  </si>
  <si>
    <t>พี่มะลิ+โกมิน+อาร์ม+ยานยนต์</t>
  </si>
  <si>
    <t>พี่ตูร่า+พี่แสงอ่อน</t>
  </si>
  <si>
    <t>ฤทัย+อาร์ม</t>
  </si>
  <si>
    <t xml:space="preserve"> - รถตู้ 1 คัน รับฤทัย+อาร์ม ออกจากพม่าไปส่งยังสนามบินเชียงราย</t>
  </si>
  <si>
    <t>รถตู้ 1 คัน</t>
  </si>
  <si>
    <t xml:space="preserve"> - รถตู้ 2 คัน +รถกระเป๋า 1 คัน กลับดอยตุง</t>
  </si>
  <si>
    <t>รถรับโกมิน+พี่มะลิ ไปเก็บของใช้คณะ GPDPD เมียนมาร์ ที่ห้วยส้านกลับดอยตุง</t>
  </si>
  <si>
    <t>รถ..... 1 คัน</t>
  </si>
  <si>
    <t xml:space="preserve"> - รอยืนยันปริมาณของที่ขนกลับ จะได้เลือกใช้ประเภทรถได้ถูกต้อง</t>
  </si>
  <si>
    <t>โกมิน+พี่มะลิ+ยานยนต์</t>
  </si>
  <si>
    <t xml:space="preserve"> - ส่งไฟล์ใบประกาศ เพื่อปริ้น และเสนอเซ็นต์</t>
  </si>
  <si>
    <t>พี่ฟิลด์+ฤทัย</t>
  </si>
  <si>
    <t xml:space="preserve"> - แจ้งยืนยันวันที่ 26 เย็น จะจัดเลี้ยงส่งคณะ (คาราโอเกะ) หรือไม่</t>
  </si>
  <si>
    <t>ราคาต่อหัว 150.- (จำนวน 34 คน)</t>
  </si>
  <si>
    <t>ราคาต่อหัว 120.- (จำนวน 34 คน)</t>
  </si>
  <si>
    <t>ราคาต่อหัว 150.- (จำนวน 38 คน)</t>
  </si>
  <si>
    <t>ราคาต่อหัว 150.- (จำนวน 36 คน)</t>
  </si>
  <si>
    <t>ราคาต่อหัว 250.- (จำนวน 33 คน)</t>
  </si>
  <si>
    <t>ราคาต่อหัว 50.- (จำนวน 34 คน)</t>
  </si>
  <si>
    <t>ราคาต่อหัว 150.- (จำนวน 43 คน)</t>
  </si>
  <si>
    <t>ราคาต่อหัว 250.- (จำนวน 32 คน)</t>
  </si>
  <si>
    <t>ราคาต่อหัว 350.- (จำนวน 27 คน)</t>
  </si>
  <si>
    <t>รับอ้น IT หน้าอาคาร 2 ไปรับพี่แตงกวา GIZ สนามบินเชียงราย  เดินทางมา แอร์เอเชีย</t>
  </si>
  <si>
    <t xml:space="preserve"> - รถฟอร์จูนเนอร์ แวะไปรับช่างภาพ 2 คน ที่สนามบินเชียงราย แล้วเข้าห้วยส้าน (ช่างภาพ นายวิลาศ เบอร์โทร 063-2595366)</t>
  </si>
  <si>
    <t>ขอรถ 602 ไปส่ง ฤทัย CSE นั่งรถไปส่ง</t>
  </si>
  <si>
    <t>รถรับคุณคำอ่อง และฤทัย ที่โครงการรัอยใจรักษ์ไปยังสนามบินท่าขี้เหล็ก ประเทศเมียนมาร์</t>
  </si>
  <si>
    <t>ขอใช้รถจากดอยตุงเข้าไปรับ</t>
  </si>
  <si>
    <t xml:space="preserve">รถ4WD 1 คัน </t>
  </si>
  <si>
    <t>1  คน</t>
  </si>
  <si>
    <t>อาร์ม+ฤทัย</t>
  </si>
  <si>
    <t>06:00 น.</t>
  </si>
  <si>
    <t xml:space="preserve"> - รถตู้ 1 คัน ออกจากพม่าไปส่งฤทัย+อาร์ม ไปสนามบินเชียงรายกลับ กทม.</t>
  </si>
  <si>
    <t>ฤทัย+อาร์</t>
  </si>
  <si>
    <t>รถรับโกมิน+พี่มะลิ ไปขนของรับคณะที่ห้วยส้าน กลับดอยตุง (รอยืนยันของทีจะให้ขนกลับ)</t>
  </si>
  <si>
    <t>รถ...... 1 คัน</t>
  </si>
  <si>
    <t xml:space="preserve">ระหว่างวันที่ 17- 27 สิงหาคม 2561 </t>
  </si>
  <si>
    <t>*** เอามินิบาร์ออก คงไว้แค่ห้อง 302 (พี่แตงกวา) ห้องเดียว</t>
  </si>
  <si>
    <t>ล่าม</t>
  </si>
  <si>
    <t>*** มินิบาร์ในห้องพักออก ยกเว้นห้อง 302  ห้องเดียว</t>
  </si>
  <si>
    <t>แก้วน้ำดื่ม 10 ออนซ์</t>
  </si>
  <si>
    <t>แร็คแก้ว 24 ช่อง</t>
  </si>
  <si>
    <t>ระหว่างวันที่ 26 - 27  สิงหาคม 2561</t>
  </si>
  <si>
    <t>วันที่19  สิงหาคม 2561</t>
  </si>
  <si>
    <t>วันพฤหัสบดีที่ 23  สิงหาคม  2561</t>
  </si>
  <si>
    <t>รถรับล่าม 2 คน พี่แสงอ่อน และตูร่า จากห้วยส้านไปยัง ตม. ตรวจคนเข้าเมือง (แม่สาย)</t>
  </si>
  <si>
    <t>เพื่อต่อเอกสาร แล้วส่งกลับห้วยส้าน</t>
  </si>
  <si>
    <t>พี่ฟิลด์/โกมิน</t>
  </si>
  <si>
    <t xml:space="preserve"> 2 คน</t>
  </si>
  <si>
    <t>รถ4WD  1 คัน</t>
  </si>
  <si>
    <t xml:space="preserve">รถไปรับล่าม 2 คน (พี่แสงอ่อน+พี่ตูร่า) ที่ห้วยส้าน ไปยัง ตม.(ตรวคนเข้าเมือง แม่สาย) </t>
  </si>
  <si>
    <t xml:space="preserve">เพื่อทำต่อเอกสาร และส่งกลับห้วยส้าน </t>
  </si>
  <si>
    <t>ยานยนต์ +โกมิน</t>
  </si>
  <si>
    <t xml:space="preserve"> - พี่แสงอ่อน เตรียมเอกสาร ที่ทาง ตม.ให้ไปด้วย</t>
  </si>
  <si>
    <r>
      <t xml:space="preserve">วันเสาร์ ที่ 25 สิงหาคม 2561       </t>
    </r>
    <r>
      <rPr>
        <b/>
        <sz val="18"/>
        <color rgb="FFFF0000"/>
        <rFont val="Browallia New"/>
        <family val="2"/>
      </rPr>
      <t xml:space="preserve">  </t>
    </r>
  </si>
  <si>
    <t xml:space="preserve"> - รถ 4WD 9 คันออกจากดอยตุง เวลา 06:30 น.</t>
  </si>
  <si>
    <t>รถออกจากดอยตุงไปรับคณะ GPDPD GIZ เมียนมาจากห้วยส้านไปยัง ปางมะหัน (โรงงานชาพญาไพร)</t>
  </si>
  <si>
    <t xml:space="preserve"> - ไปกินข้าวเช้าที่ห้วยส้าน</t>
  </si>
  <si>
    <t xml:space="preserve"> - รถคาโก้ 1 คัน ไปรับกระเป๋าคณะและจนท.ที่โครงการร้อยใจรักษ์ ห้วยส้าน มาเช็คอินดอยตุงลอดจ์</t>
  </si>
  <si>
    <t>07:30-18:00 น.</t>
  </si>
  <si>
    <t>พี่มะละ/จนท.ห้วยส้าน</t>
  </si>
  <si>
    <t>รถ4WD  9 คัน + รถคาโก้ 1 คัน</t>
  </si>
  <si>
    <t>รถ4WD 1 คันรับโกมิน อาคาร 2 ล่วงหน้าไปโรงงานชา พญาไพร และขากลับรับพี่ฟิลด์ ไปสนามบินเชียงราย กลับ กทม.</t>
  </si>
  <si>
    <t>รถ4WD 10 คัน</t>
  </si>
  <si>
    <t>07:30 น.</t>
  </si>
  <si>
    <t>รถ 4WD 1 คัน รับโกมิน หน้าอาคาร 2 ล่วงหน้า จากดอยตุงไปยังโรงงานชาพญาไพร</t>
  </si>
  <si>
    <t xml:space="preserve"> - รถคาโก้ 1 คัน รับกระเป๋าคณะ และ จนท.ที่ สนง.โครงการร้อยใจรักษ์ไปเช็คอินที่ดอยตุงลอดจ์</t>
  </si>
  <si>
    <t>ยานยนต์+เช็คอิน+แม่บ้าน</t>
  </si>
  <si>
    <t>รถตั้งขบวนข้างศาลากิจกรรม โครงการร้อยใจรักษ์ รอรับคณะเดินทางไปยังโรงงานผลิตชา พญาไพร (หน้าโรงเรียนไตรมิตร) ต.เทอดไท อ.แม่ฟ้าหลวง จ.เชียงราย</t>
  </si>
  <si>
    <t>แท่นชาร์จ 2 ตัว</t>
  </si>
  <si>
    <t>ต้มส้มขาหมู</t>
  </si>
  <si>
    <t>ปลานิลทอด</t>
  </si>
  <si>
    <t>ผัดผักบุ้งไฟแดง</t>
  </si>
  <si>
    <t>ข้าวสวย</t>
  </si>
  <si>
    <t>ชา</t>
  </si>
  <si>
    <t>กาแฟ</t>
  </si>
  <si>
    <t>ต้มจืดฝักกาดขาวเต้าหู่ไข่</t>
  </si>
  <si>
    <t>น้ำพริกอ่อง ผักลวก</t>
  </si>
  <si>
    <t>ปีก/น่องไก่ทอด</t>
  </si>
  <si>
    <t>เวลา 10.00 น. ห้วยส้าน</t>
  </si>
  <si>
    <t>เวลา 15.00 น. ห้วยส้าน</t>
  </si>
  <si>
    <t>ผักกาดจอ</t>
  </si>
  <si>
    <t>กระเพราไก่</t>
  </si>
  <si>
    <t>น้ำพริกปลาทู</t>
  </si>
  <si>
    <t>ต้มมันอะลู</t>
  </si>
  <si>
    <t>ปลาราดพริก</t>
  </si>
  <si>
    <t>ฝัดบวบเหลี่ยมใส่ไข่</t>
  </si>
  <si>
    <t>ไข่พะโล้</t>
  </si>
  <si>
    <t>หมูทอดกระเที่ยม</t>
  </si>
  <si>
    <t>ผัดหน่อไม้ใส่วุ้นเส้น</t>
  </si>
  <si>
    <t>ต้มจืดหัวไชเท้า</t>
  </si>
  <si>
    <t>ยำหมูยอ</t>
  </si>
  <si>
    <t>คะน้าหมูกรอล</t>
  </si>
  <si>
    <t>ต้มยำปลาน้ำใส</t>
  </si>
  <si>
    <t>แหนมผัดไข่</t>
  </si>
  <si>
    <t>อบหมูใส่ขมิ้น</t>
  </si>
  <si>
    <t>ผัดดอกกะหล่ำใส่หมู</t>
  </si>
  <si>
    <t>แกงจีดฟักเขียวใส่ไก่</t>
  </si>
  <si>
    <t>หมูยอทอด</t>
  </si>
  <si>
    <t>กะหล่ำปลีผัดน้ำปลา</t>
  </si>
  <si>
    <t>ขนมจีน/ก๋วยเตี๋ยวน้ำเงี๊ยว</t>
  </si>
  <si>
    <t>แกงผักกาด</t>
  </si>
  <si>
    <t>ลาบหมู</t>
  </si>
  <si>
    <t>ผัดผักรวม</t>
  </si>
  <si>
    <t>ไก่ทอดกระเที่ยม</t>
  </si>
  <si>
    <t>ต้มจีดไข่น้ำลีซอ</t>
  </si>
  <si>
    <t>ผัดผัก</t>
  </si>
  <si>
    <t>ข้าวผัดหมู</t>
  </si>
  <si>
    <t>ผัดถั่วลีซอ</t>
  </si>
  <si>
    <t>แกงหน่อไม้ดอง</t>
  </si>
  <si>
    <t>น้ำพริกกะปี ผัดทอด</t>
  </si>
  <si>
    <t>ผัดผักกาดขาว</t>
  </si>
  <si>
    <t>แกงจืดเต้าหู้สาหร่าย</t>
  </si>
  <si>
    <t>ผัดมะเขือใส่หมูสับ</t>
  </si>
  <si>
    <t>ไก่ผัดผงกะหรี่</t>
  </si>
  <si>
    <t>น้ำพริกมะเขือเทศลีซอ ผักลวก</t>
  </si>
  <si>
    <t>ต้มยำไก่</t>
  </si>
  <si>
    <t>คะน้าหมูกรอบ</t>
  </si>
  <si>
    <t>หมูทอด</t>
  </si>
  <si>
    <t>ปลานึ่งซีอิ๊ว</t>
  </si>
  <si>
    <t>แกงจืดมะระยัดไส้</t>
  </si>
  <si>
    <t>ฟักทองผัดไข่</t>
  </si>
  <si>
    <t>ไก่ทอด</t>
  </si>
  <si>
    <t>ปลาทอดสมุนไพร</t>
  </si>
  <si>
    <t>มัสมั่นไก่</t>
  </si>
  <si>
    <t>ผัดถั่วลันเตา</t>
  </si>
  <si>
    <t>คณะทำอาหารเอง</t>
  </si>
  <si>
    <t>ระหว่างวันที่ 18 - 26  สิงหาคม 2561</t>
  </si>
  <si>
    <t>คัมภีร์</t>
  </si>
  <si>
    <t>Thura</t>
  </si>
  <si>
    <t>ณัฐพงษ์</t>
  </si>
  <si>
    <t>พงษ์พัฒน์</t>
  </si>
  <si>
    <t>นก 8888</t>
  </si>
  <si>
    <t>นก 8899</t>
  </si>
  <si>
    <t>นก 9999</t>
  </si>
  <si>
    <t>นข 8811</t>
  </si>
  <si>
    <t>Van list 18 /27  Aug. 2018</t>
  </si>
  <si>
    <t>แกงไก่ใส่หัวปลี</t>
  </si>
  <si>
    <t>น้ำพริกมะเขือเทศ ผักสด</t>
  </si>
  <si>
    <t>น้ำพริกเห็ดหอม+ผักจิ้ม</t>
  </si>
  <si>
    <t>ยำภูแลเห็ดกรอบ</t>
  </si>
  <si>
    <t>แกงฮังเล</t>
  </si>
  <si>
    <t>ซาราเปา (คละไส้ถั่วดา)</t>
  </si>
  <si>
    <t>มันเทศนึ่ง</t>
  </si>
  <si>
    <t>น้ำชา</t>
  </si>
  <si>
    <t>10:00-10:15 น.</t>
  </si>
  <si>
    <t xml:space="preserve"> - เตรียมชุดลำโพงล้อลาก</t>
  </si>
  <si>
    <t>โกมิน/จนท.ปางมะหัน</t>
  </si>
  <si>
    <t xml:space="preserve"> - แวะเข้าห้องน้ำร้านอาหารถิงๆ เทอดไท</t>
  </si>
  <si>
    <t xml:space="preserve"> -  ล่ามแปลไทย-พม่า-ไทย</t>
  </si>
  <si>
    <t>ผู้บรรยาย และนำกระบวนการเรียนรู้</t>
  </si>
  <si>
    <t xml:space="preserve"> - เตรียมตะกร้าเก็บ 10 ใบ</t>
  </si>
  <si>
    <t>พี่อาและ/จนท.ปางมะหัน</t>
  </si>
  <si>
    <t xml:space="preserve"> - จับคู่เก็บใบชา</t>
  </si>
  <si>
    <t>รับประทานอาหารว่าง ณ หน้าโรงคั่วชามือ 1x2</t>
  </si>
  <si>
    <t>7:00 น.</t>
  </si>
  <si>
    <t>05:30 น.</t>
  </si>
  <si>
    <t>รถ 4WD ออกจากดอยตุง ไปยังโครงการร้อยใจรักษ์ ต.ท่าตอน อ.แม่อาย จ.เชียงใหม่</t>
  </si>
  <si>
    <t>รถ4WD 9 คัน+รถคาโก้ 1 คัน</t>
  </si>
  <si>
    <t xml:space="preserve"> - ยานยนต์ 10 คน กินข้าวเช้าที่โครงการร้อยใจรักษ์</t>
  </si>
  <si>
    <t xml:space="preserve"> - เซตรถ (ติดป้ายรถ,น้ำดื่ม,ชุดยาประจำรถ,ทิชชู่)</t>
  </si>
  <si>
    <t>07:30-09:30 น.</t>
  </si>
  <si>
    <t xml:space="preserve"> - จนท.ปางมะหัน จอดรถนำคณะไปจอดยังทางลงโรงคั่วชามือ 1x2  แล้วเดินลงไปยังข้างโรงคั่วมือ 50 เมตร</t>
  </si>
  <si>
    <t>07:00 น.</t>
  </si>
  <si>
    <t>09:30-09:45 น.</t>
  </si>
  <si>
    <t>09:45-10:00 น.</t>
  </si>
  <si>
    <t>ศึกษาดูงานการกระบวนการแปรรูปชาแบบดั่งเดิม คั่วมือ</t>
  </si>
  <si>
    <t xml:space="preserve"> - บรรยายเทคนิคการคั่วแบบดั่งเดิม (คั่วมือ) </t>
  </si>
  <si>
    <t xml:space="preserve"> - ตรวจคัดการเก็บใบชา ได้ตามมามาตรฐานที่สอนหรือไม่</t>
  </si>
  <si>
    <t>10.15-11:45 น.</t>
  </si>
  <si>
    <t>11.45-12:00 น.</t>
  </si>
  <si>
    <t xml:space="preserve">เดินทางไปยังสหกรณ์โรงงานชา 1x2 </t>
  </si>
  <si>
    <t>เดินทางไปยังโรงงานผลิตชา พญาไพร  ต.เทอดไท อ.แม่ฟ้าหลวง จ.เชียงราย</t>
  </si>
  <si>
    <t xml:space="preserve"> - แวะประสานงานร้านอาหารถิงๆ เทอดไท ขอให้คณะเข้าห้องน้ำ</t>
  </si>
  <si>
    <t xml:space="preserve"> - เตรียมอาหารใส่หม้อดิน แบบบุพเฟ่</t>
  </si>
  <si>
    <t xml:space="preserve"> - กางเต็นท์ จัดโต๊ะเก้าอี้ 50 ที่</t>
  </si>
  <si>
    <t xml:space="preserve"> - ดูการแปรรูปเพิ่มมูลค่าใบชาแบบเครื่องจักร แต่ละขั้นต้น</t>
  </si>
  <si>
    <t>13.00-13:15 น.</t>
  </si>
  <si>
    <t>13.15-14:00 น.</t>
  </si>
  <si>
    <t>- ชุดลำโพงล้อลาก 1 ชุด</t>
  </si>
  <si>
    <t xml:space="preserve"> - ชุดยาประจำรถ+ทิชชู่+ป้ายรถ</t>
  </si>
  <si>
    <t xml:space="preserve"> - กาแฟดริฟ 5 กล่อง+แก้วกระดาษ 100 ใบ</t>
  </si>
  <si>
    <t>คณะ 21 คน + GIZ 1 คน + MFLF  7  คน +  ล่ามแปลภาษา 3 คน + Documania 2 คน + ตากล้อง IT 1 คน + พขร.10 คน   =  รวม 45 คน</t>
  </si>
  <si>
    <t xml:space="preserve"> - ทดลองคั่วชา (มี 3 เตา) / ทดลองนวดชา</t>
  </si>
  <si>
    <t xml:space="preserve">โกมินล่วงหน้าไปยังสหกรณ์โรงงานชา 1x2 </t>
  </si>
  <si>
    <t xml:space="preserve"> - เช็คอาหารกลางวัน และสถานที่</t>
  </si>
  <si>
    <t>โกมิน+เจ้าหน้าที่ปางมะหัน</t>
  </si>
  <si>
    <t>11:30 น.</t>
  </si>
  <si>
    <t xml:space="preserve"> - เช็ควิทยากร</t>
  </si>
  <si>
    <t xml:space="preserve"> - จัดเตรียมสถานที่ เก้าอี้รอบวงกลม</t>
  </si>
  <si>
    <t>วิทยกรผลิตชา ร่วมพูดคุยกับคณะ</t>
  </si>
  <si>
    <t xml:space="preserve"> - บรรยายความเป็น การบริหารจัดการ ปริมาณการผลิต ของโรงงานชา 1x2 </t>
  </si>
  <si>
    <t>รับประทานอาหารกลางวัน  ณ ลานด้านหน้าโรงงานชา 1x2</t>
  </si>
  <si>
    <t>ศึกษาดูงานการกระบวนการแปรรูปชาแบบเครื่องจักร (การบริหารจัดการในรูปแบบโรงงาน)</t>
  </si>
  <si>
    <t xml:space="preserve"> - พูดคุยแลกเปลี่ยนกับผู้ผลิตชา</t>
  </si>
  <si>
    <t>เดินทางถึงดอยตุงลอดจ์ เช็คอิน และพักผ่อนตามอัธยาศัย</t>
  </si>
  <si>
    <t xml:space="preserve"> - เช็คอินจัดโต๊ะเตรียมกุญแจ ไวไฟ แจกคณะ</t>
  </si>
  <si>
    <t>เช็คอิน+พี่มะลิ+พี่แสงอ่อน</t>
  </si>
  <si>
    <t>เมนูอาหารว่างเช้า</t>
  </si>
  <si>
    <t xml:space="preserve">น้ำชาคั่วมือ </t>
  </si>
  <si>
    <t>เมนูอาหารกลางวัน</t>
  </si>
  <si>
    <t>ชาร้อน</t>
  </si>
  <si>
    <t>14.00-14:20 น.</t>
  </si>
  <si>
    <t xml:space="preserve"> - ดูการบรรจุภัณฑ์ชา  ตัวอย่างสินค้าชา </t>
  </si>
  <si>
    <t>14.20-14:40 น.</t>
  </si>
  <si>
    <t>ชิมชา แต่ละชนิดที่ผลิต พร้อมทานอาหารว่างบ่าย</t>
  </si>
  <si>
    <t>เมนูอาหารว่างบ่าย</t>
  </si>
  <si>
    <t>ข้าวโพด</t>
  </si>
  <si>
    <t>ชิมชาแต่ละชนิด ที่โรงงานทำ</t>
  </si>
  <si>
    <t>14.40-15:30 น.</t>
  </si>
  <si>
    <t>นายอาผ่า/พี่อาและ/พี่ฟิลด์/ฤทัย</t>
  </si>
  <si>
    <t>นายอาผ่า/นายวีระ/พี่อาและ/พี่ฟิลด์/ฤทัย</t>
  </si>
  <si>
    <t xml:space="preserve"> - นายอาผ่า  ลาชี  เจ้าของโรงงานชา 1x2</t>
  </si>
  <si>
    <t xml:space="preserve"> - นายรักสิษ  ลาชี  ที่ปรึกษาสหกรณ์พญาไพร จำกัด</t>
  </si>
  <si>
    <t xml:space="preserve"> - นายหล่อทา   เยโลกุ ผู้ปลูกชา และทำแบรนด์สินค้าชาขายเอง</t>
  </si>
  <si>
    <t xml:space="preserve"> - นายอาแย  ลาชี  ผู้บริหาร สหกรณ์พญาไพร จำกัด</t>
  </si>
  <si>
    <t>- น้ำดื่มที่ดอยตุง 12 แพ็ค (เอาใส่ในรถ 9 คัน)</t>
  </si>
  <si>
    <t>คณะเมียนมา 21 คน (รวม GIZ และล่าม)</t>
  </si>
  <si>
    <t>15 คน</t>
  </si>
  <si>
    <t>บรรยายความเป็นมาในการปลูกชา การดูแลแปรงชา  ณ แปลงชา นายอาผ่า ลาชี หน้าโรงคั่วมือ</t>
  </si>
  <si>
    <t>สอนวิธีการเลือกเก็บใบชา และทดลองเก็บใบชา ณ แปลงชา นายอาผ่า ลาชี</t>
  </si>
  <si>
    <t xml:space="preserve"> - นายธีรพล  เลเชอ  เจ้าของโรงงานชาภูตะวัน</t>
  </si>
  <si>
    <t>คำนำหน้า</t>
  </si>
  <si>
    <t>วันที่เดินทาง</t>
  </si>
  <si>
    <t>ทานข้าวพร้อมคณะ/ทานข้าวโรงครัวในพื้นที่</t>
  </si>
  <si>
    <t>จำนวนเงินหักเข้าครัว</t>
  </si>
  <si>
    <t>ธาทิพย์</t>
  </si>
  <si>
    <t>แก้วมณีวรรณ</t>
  </si>
  <si>
    <t>พงศ์พัฒน์</t>
  </si>
  <si>
    <t>ศรีละ</t>
  </si>
  <si>
    <t>นาทนรงค์</t>
  </si>
  <si>
    <t>คำลือวงค์</t>
  </si>
  <si>
    <t>วรวุฒิ</t>
  </si>
  <si>
    <t>วงสายะ</t>
  </si>
  <si>
    <t>นันทวัฒน์</t>
  </si>
  <si>
    <t>กิตติศิริกูล</t>
  </si>
  <si>
    <t>ขจรศักดิ์</t>
  </si>
  <si>
    <t>หมื่นยอง</t>
  </si>
  <si>
    <t xml:space="preserve">อนันต์ </t>
  </si>
  <si>
    <t>วงค์กันทะ</t>
  </si>
  <si>
    <t>ชื่อเล่น</t>
  </si>
  <si>
    <t>หนุ่ม</t>
  </si>
  <si>
    <t>หนึ่ง</t>
  </si>
  <si>
    <t>นิค</t>
  </si>
  <si>
    <t>นาท</t>
  </si>
  <si>
    <t>ขม</t>
  </si>
  <si>
    <t>เต๋อ</t>
  </si>
  <si>
    <t>โบ้</t>
  </si>
  <si>
    <t>พร</t>
  </si>
  <si>
    <t>พมน</t>
  </si>
  <si>
    <t>วงศ์ษา</t>
  </si>
  <si>
    <t>ติ</t>
  </si>
  <si>
    <t>พิพัฒน์</t>
  </si>
  <si>
    <t>พินิจ</t>
  </si>
  <si>
    <t>พัฒน์</t>
  </si>
  <si>
    <t>check in 26 / check out 27</t>
  </si>
  <si>
    <t xml:space="preserve">check in 26 / check out 27 </t>
  </si>
  <si>
    <t>7กต 3023 กรุงเทพ</t>
  </si>
  <si>
    <t>แวน</t>
  </si>
  <si>
    <t>เชวง คำพิชัย</t>
  </si>
  <si>
    <t>7กต 3029 กรุงเทพ</t>
  </si>
  <si>
    <t>พนม วงศ์ษา</t>
  </si>
  <si>
    <t>1ฒฆ 8113 กรุงเทพ</t>
  </si>
  <si>
    <t>กระบะ Cargo</t>
  </si>
  <si>
    <t>มาโนช ซึมึกู่</t>
  </si>
  <si>
    <t>6กบ 9548 กรุงเทพ</t>
  </si>
  <si>
    <t>กระบะ 4 WD (4 ประตู)</t>
  </si>
  <si>
    <t>พิพัฒน์ พินิจ</t>
  </si>
  <si>
    <t>6กบ 9486 กรุงเทพ</t>
  </si>
  <si>
    <t>ธนดล พิทักษ์เรืองรัตน์</t>
  </si>
  <si>
    <t>7กต 3028 กรุงเทพ</t>
  </si>
  <si>
    <t>สมศักดิ์ จักร์แก้ว</t>
  </si>
  <si>
    <t>6กบ 9622 กรุงเทพ</t>
  </si>
  <si>
    <t>สมชาติ นาใจ</t>
  </si>
  <si>
    <t>6กบ 9626 กรุงเทพ</t>
  </si>
  <si>
    <t>สุระชัย อินต๊ะฟู</t>
  </si>
  <si>
    <t>7กต 3021 กรุงเทพ</t>
  </si>
  <si>
    <t>เปรม พรมใจ</t>
  </si>
  <si>
    <t>6กบ 9448 กรุงเทพ</t>
  </si>
  <si>
    <t>พงศ์พัฒน์ ศรีละ</t>
  </si>
  <si>
    <t>6กบ 9658 กรุงเทพ</t>
  </si>
  <si>
    <t>วัชระ อินทร์ต๊ะวงศ์</t>
  </si>
  <si>
    <t>รถล่วงหน้า</t>
  </si>
  <si>
    <t>รถกระเป๋า</t>
  </si>
  <si>
    <t>ชื่อ-สกุล</t>
  </si>
  <si>
    <t>นามเรียกขาน</t>
  </si>
  <si>
    <t>เบอร์โทร</t>
  </si>
  <si>
    <t>ทะเบียนรถ</t>
  </si>
  <si>
    <t>ลักษณะรถ</t>
  </si>
  <si>
    <t>035</t>
  </si>
  <si>
    <t>ติ๊</t>
  </si>
  <si>
    <t>081-0350094, 097-9243671</t>
  </si>
  <si>
    <t>010</t>
  </si>
  <si>
    <t>เวง</t>
  </si>
  <si>
    <t>081-5950035</t>
  </si>
  <si>
    <t>008</t>
  </si>
  <si>
    <t>โนช</t>
  </si>
  <si>
    <t>086-4306779</t>
  </si>
  <si>
    <t>016</t>
  </si>
  <si>
    <t>บุ๊ค</t>
  </si>
  <si>
    <t>088-2284467, 093-2566866</t>
  </si>
  <si>
    <t>031</t>
  </si>
  <si>
    <t>เปรม</t>
  </si>
  <si>
    <t>083-7610934, 098-3549519</t>
  </si>
  <si>
    <t>023</t>
  </si>
  <si>
    <t>ป้อม</t>
  </si>
  <si>
    <t>061-3682617, 086-4319311</t>
  </si>
  <si>
    <t>032</t>
  </si>
  <si>
    <t>ชาติ</t>
  </si>
  <si>
    <t>061-3260203</t>
  </si>
  <si>
    <t>025</t>
  </si>
  <si>
    <t>กบ</t>
  </si>
  <si>
    <t>086-4229574</t>
  </si>
  <si>
    <t>033</t>
  </si>
  <si>
    <t>แจ๊ค</t>
  </si>
  <si>
    <t>083-0001406</t>
  </si>
  <si>
    <t>013</t>
  </si>
  <si>
    <t>092-5917172</t>
  </si>
  <si>
    <t>026</t>
  </si>
  <si>
    <t>099-2919700</t>
  </si>
  <si>
    <t>มาโนช</t>
  </si>
  <si>
    <t>เชวง</t>
  </si>
  <si>
    <t>คำพิชัย</t>
  </si>
  <si>
    <t>ซึมึกู่</t>
  </si>
  <si>
    <t>พนม</t>
  </si>
  <si>
    <t>จักร์แก้ว</t>
  </si>
  <si>
    <t>สมศักดิ์</t>
  </si>
  <si>
    <t>สมชาติ</t>
  </si>
  <si>
    <t>นาใจ</t>
  </si>
  <si>
    <t>อินต๊ะฟู</t>
  </si>
  <si>
    <t>สุระชัย</t>
  </si>
  <si>
    <t>พรมใจ</t>
  </si>
  <si>
    <t>พิทักษ์เรือง</t>
  </si>
  <si>
    <t>ธนดล</t>
  </si>
  <si>
    <t>วัชระ</t>
  </si>
  <si>
    <t>ลงชื่อรับเงิน</t>
  </si>
  <si>
    <t>ระหว่างวันที่ 17-27 สิงหาคม 2561</t>
  </si>
  <si>
    <t>จำนวนเงินจ่ายให้ยานยนต์</t>
  </si>
  <si>
    <t>ค่าเบื้ยเลี้ยงเจ้าหน้าที่ยานยนต์ ออกต่างจังหวัด และออกไปประเทศเมียนมา ระหว่างรับคณะ GPDPD เมียนมา</t>
  </si>
  <si>
    <t>หมายเหตุ : ถ้าทานข้าวกับคณะหักเบี้ยเลี้ยงมื้อละ 60 บาท และถ้าทานครบ 3 มื้อหักค่าเบื้ยเลี้ยงทั้งหมด 200 บาท</t>
  </si>
  <si>
    <t>อินต๊ะวงศ์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</si>
</sst>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-107041E]d\ mmmm\ yyyy;@"/>
    <numFmt numFmtId="165" formatCode="_-* #,##0_-;\-* #,##0_-;_-* &quot;-&quot;??_-;_-@_-"/>
  </numFmts>
  <fonts count="121">
    <font>
      <sz val="10"/>
      <name val="Arial"/>
      <charset val="222"/>
    </font>
    <font>
      <sz val="16"/>
      <name val="Calibri"/>
      <family val="2"/>
      <scheme val="minor"/>
    </font>
    <font>
      <b/>
      <sz val="18"/>
      <color theme="1"/>
      <name val="TH Sarabun New"/>
      <family val="2"/>
    </font>
    <font>
      <sz val="16"/>
      <color theme="1"/>
      <name val="Browallia Ne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6"/>
      <name val="BrowalliaUPC"/>
      <family val="2"/>
    </font>
    <font>
      <sz val="11"/>
      <name val="Calibri"/>
      <family val="2"/>
      <scheme val="minor"/>
    </font>
    <font>
      <sz val="16"/>
      <color theme="1"/>
      <name val="BrowalliaUPC"/>
      <family val="2"/>
    </font>
    <font>
      <b/>
      <sz val="12"/>
      <name val="Cambria"/>
      <family val="1"/>
      <scheme val="major"/>
    </font>
    <font>
      <sz val="14"/>
      <color theme="1"/>
      <name val="Browallia New"/>
      <family val="2"/>
    </font>
    <font>
      <b/>
      <sz val="14"/>
      <color rgb="FF0000CC"/>
      <name val="BrowalliaUPC"/>
      <family val="2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9"/>
      <color rgb="FF0000CC"/>
      <name val="Arial"/>
      <family val="2"/>
    </font>
    <font>
      <b/>
      <sz val="10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theme="1"/>
      <name val="Cambria"/>
      <family val="2"/>
      <scheme val="major"/>
    </font>
    <font>
      <b/>
      <sz val="10"/>
      <color rgb="FF0000CC"/>
      <name val="Cambria"/>
      <family val="2"/>
      <scheme val="major"/>
    </font>
    <font>
      <b/>
      <sz val="10"/>
      <color indexed="8"/>
      <name val="Forte"/>
      <family val="4"/>
    </font>
    <font>
      <sz val="10"/>
      <color rgb="FF0000CC"/>
      <name val="Arial"/>
      <family val="2"/>
    </font>
    <font>
      <sz val="8"/>
      <color rgb="FF00206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color rgb="FF0033CC"/>
      <name val="Arial"/>
      <family val="2"/>
    </font>
    <font>
      <b/>
      <u/>
      <sz val="10"/>
      <color indexed="8"/>
      <name val="Arial"/>
      <family val="2"/>
    </font>
    <font>
      <sz val="10"/>
      <color rgb="FFFF0000"/>
      <name val="Arial"/>
      <family val="2"/>
    </font>
    <font>
      <sz val="11"/>
      <color rgb="FF000099"/>
      <name val="BrowalliaUPC"/>
      <family val="2"/>
    </font>
    <font>
      <sz val="16"/>
      <color rgb="FF000099"/>
      <name val="BrowalliaUPC"/>
      <family val="2"/>
    </font>
    <font>
      <sz val="11"/>
      <color indexed="8"/>
      <name val="BrowalliaUPC"/>
      <family val="2"/>
    </font>
    <font>
      <sz val="10"/>
      <color rgb="FF00B0F0"/>
      <name val="Arial"/>
      <family val="2"/>
    </font>
    <font>
      <sz val="10"/>
      <color rgb="FF000099"/>
      <name val="Arial"/>
      <family val="2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sz val="14"/>
      <name val="Browallia New"/>
      <family val="2"/>
    </font>
    <font>
      <sz val="18"/>
      <name val="Calibri"/>
      <family val="2"/>
      <scheme val="minor"/>
    </font>
    <font>
      <sz val="18"/>
      <color rgb="FF0000CC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B050"/>
      <name val="Calibri"/>
      <family val="2"/>
      <scheme val="minor"/>
    </font>
    <font>
      <sz val="14"/>
      <color rgb="FF3333FF"/>
      <name val="Browallia New"/>
      <family val="2"/>
    </font>
    <font>
      <sz val="14"/>
      <color rgb="FFFF0000"/>
      <name val="Browallia New"/>
      <family val="2"/>
    </font>
    <font>
      <b/>
      <sz val="16"/>
      <color indexed="8"/>
      <name val="Browallia New"/>
      <family val="2"/>
    </font>
    <font>
      <b/>
      <sz val="16"/>
      <name val="Browallia New"/>
      <family val="2"/>
    </font>
    <font>
      <b/>
      <sz val="10"/>
      <color rgb="FFFF0000"/>
      <name val="Cambria"/>
      <family val="2"/>
      <scheme val="major"/>
    </font>
    <font>
      <b/>
      <sz val="10"/>
      <color theme="0"/>
      <name val="Cambria"/>
      <family val="2"/>
      <scheme val="major"/>
    </font>
    <font>
      <b/>
      <u/>
      <sz val="12"/>
      <color rgb="FF0000CC"/>
      <name val="Browallia New"/>
      <family val="2"/>
    </font>
    <font>
      <b/>
      <u/>
      <sz val="12"/>
      <color rgb="FF000099"/>
      <name val="BrowalliaUPC"/>
      <family val="2"/>
    </font>
    <font>
      <sz val="11"/>
      <color rgb="FF0000CC"/>
      <name val="BrowalliaUPC"/>
      <family val="2"/>
    </font>
    <font>
      <sz val="12"/>
      <color rgb="FF0000CC"/>
      <name val="Browallia New"/>
      <family val="2"/>
    </font>
    <font>
      <sz val="12"/>
      <color rgb="FF000099"/>
      <name val="Browallia New"/>
      <family val="2"/>
    </font>
    <font>
      <b/>
      <sz val="18"/>
      <color theme="1"/>
      <name val="Browallia New"/>
      <family val="2"/>
    </font>
    <font>
      <sz val="16"/>
      <color rgb="FFFF0000"/>
      <name val="Browallia New"/>
      <family val="2"/>
    </font>
    <font>
      <sz val="18"/>
      <color theme="1"/>
      <name val="Browallia New"/>
      <family val="2"/>
    </font>
    <font>
      <sz val="16"/>
      <name val="Browallia New"/>
      <family val="2"/>
    </font>
    <font>
      <b/>
      <sz val="18"/>
      <color indexed="8"/>
      <name val="Browallia New"/>
      <family val="2"/>
    </font>
    <font>
      <b/>
      <u/>
      <sz val="18"/>
      <color theme="1"/>
      <name val="Browallia New"/>
      <family val="2"/>
    </font>
    <font>
      <sz val="14"/>
      <color theme="1"/>
      <name val="Calibri"/>
      <family val="2"/>
      <scheme val="minor"/>
    </font>
    <font>
      <sz val="16"/>
      <color rgb="FF0000CC"/>
      <name val="Browallia New"/>
      <family val="2"/>
    </font>
    <font>
      <u/>
      <sz val="18"/>
      <color rgb="FF0000CC"/>
      <name val="Browallia New"/>
      <family val="2"/>
    </font>
    <font>
      <sz val="12"/>
      <color rgb="FF0000CC"/>
      <name val="Arial"/>
      <family val="2"/>
    </font>
    <font>
      <sz val="18"/>
      <color rgb="FFFF0000"/>
      <name val="Browallia New"/>
      <family val="2"/>
    </font>
    <font>
      <b/>
      <sz val="16"/>
      <color rgb="FFFF0000"/>
      <name val="Browallia New"/>
      <family val="2"/>
    </font>
    <font>
      <sz val="12"/>
      <name val="Arial"/>
      <family val="2"/>
    </font>
    <font>
      <b/>
      <sz val="16"/>
      <color rgb="FF0070C0"/>
      <name val="Browallia New"/>
      <family val="2"/>
    </font>
    <font>
      <i/>
      <sz val="16"/>
      <color rgb="FFFF0000"/>
      <name val="Browallia New"/>
      <family val="2"/>
    </font>
    <font>
      <i/>
      <sz val="16"/>
      <color theme="1"/>
      <name val="Browallia New"/>
      <family val="2"/>
    </font>
    <font>
      <b/>
      <sz val="16"/>
      <color rgb="FF3333FF"/>
      <name val="Browallia New"/>
      <family val="2"/>
    </font>
    <font>
      <sz val="12"/>
      <color rgb="FFFF0000"/>
      <name val="Arial"/>
      <family val="2"/>
    </font>
    <font>
      <b/>
      <sz val="18"/>
      <name val="Browallia New"/>
      <family val="2"/>
    </font>
    <font>
      <sz val="18"/>
      <name val="Browallia New"/>
      <family val="2"/>
    </font>
    <font>
      <sz val="18"/>
      <color rgb="FF0000CC"/>
      <name val="Browallia New"/>
      <family val="2"/>
    </font>
    <font>
      <sz val="18"/>
      <color rgb="FF00B050"/>
      <name val="Browallia New"/>
      <family val="2"/>
    </font>
    <font>
      <sz val="18"/>
      <color rgb="FF0070C0"/>
      <name val="Browallia New"/>
      <family val="2"/>
    </font>
    <font>
      <u/>
      <sz val="18"/>
      <color theme="1"/>
      <name val="Browallia New"/>
      <family val="2"/>
    </font>
    <font>
      <sz val="18"/>
      <color rgb="FF0000FF"/>
      <name val="Browallia New"/>
      <family val="2"/>
    </font>
    <font>
      <u/>
      <sz val="18"/>
      <name val="Browallia New"/>
      <family val="2"/>
    </font>
    <font>
      <sz val="18"/>
      <color rgb="FF3333FF"/>
      <name val="Browallia New"/>
      <family val="2"/>
    </font>
    <font>
      <b/>
      <sz val="20"/>
      <color rgb="FF0000CC"/>
      <name val="Browallia New"/>
      <family val="2"/>
    </font>
    <font>
      <sz val="20"/>
      <color theme="1"/>
      <name val="Browallia New"/>
      <family val="2"/>
    </font>
    <font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b/>
      <u/>
      <sz val="20"/>
      <color rgb="FF3333FF"/>
      <name val="Browallia New"/>
      <family val="2"/>
    </font>
    <font>
      <b/>
      <u/>
      <sz val="20"/>
      <color rgb="FF0000CC"/>
      <name val="Browallia New"/>
      <family val="2"/>
    </font>
    <font>
      <sz val="20"/>
      <name val="Browallia New"/>
      <family val="2"/>
    </font>
    <font>
      <sz val="18"/>
      <name val="Arial"/>
      <family val="2"/>
    </font>
    <font>
      <sz val="18"/>
      <color indexed="8"/>
      <name val="Browallia New"/>
      <family val="2"/>
    </font>
    <font>
      <b/>
      <u/>
      <sz val="22"/>
      <color rgb="FF0000CC"/>
      <name val="Browallia New"/>
      <family val="2"/>
    </font>
    <font>
      <b/>
      <sz val="18"/>
      <color rgb="FFFF0000"/>
      <name val="Browallia New"/>
      <family val="2"/>
    </font>
    <font>
      <sz val="10"/>
      <name val="Arial"/>
      <family val="2"/>
    </font>
    <font>
      <sz val="18"/>
      <color theme="1"/>
      <name val="Cambria"/>
      <family val="1"/>
    </font>
    <font>
      <b/>
      <sz val="16"/>
      <color theme="1"/>
      <name val="Angsana New"/>
      <family val="1"/>
    </font>
    <font>
      <sz val="14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6"/>
      <name val="Angsana New"/>
      <family val="1"/>
    </font>
    <font>
      <b/>
      <sz val="18"/>
      <name val="Angsana New"/>
      <family val="1"/>
    </font>
    <font>
      <sz val="18"/>
      <name val="Angsana New"/>
      <family val="1"/>
    </font>
    <font>
      <b/>
      <sz val="14"/>
      <name val="Angsana New"/>
      <family val="1"/>
    </font>
    <font>
      <b/>
      <sz val="16"/>
      <name val="Angsana New"/>
      <family val="1"/>
    </font>
    <font>
      <b/>
      <sz val="20"/>
      <name val="Angsana New"/>
      <family val="1"/>
    </font>
    <font>
      <sz val="18"/>
      <name val="BrowalliaUPC"/>
      <family val="2"/>
    </font>
    <font>
      <b/>
      <sz val="36"/>
      <name val="BrowalliaUPC"/>
      <family val="2"/>
    </font>
    <font>
      <b/>
      <sz val="20"/>
      <name val="BrowalliaUPC"/>
      <family val="2"/>
    </font>
    <font>
      <sz val="20"/>
      <name val="BrowalliaUPC"/>
      <family val="2"/>
    </font>
    <font>
      <b/>
      <sz val="30"/>
      <name val="BrowalliaUPC"/>
      <family val="2"/>
    </font>
    <font>
      <b/>
      <sz val="18"/>
      <name val="BrowalliaUPC"/>
      <family val="2"/>
    </font>
    <font>
      <sz val="30"/>
      <name val="BrowalliaUPC"/>
      <family val="2"/>
    </font>
    <font>
      <sz val="30"/>
      <color theme="1"/>
      <name val="BrowalliaUPC"/>
      <family val="2"/>
    </font>
    <font>
      <sz val="24"/>
      <name val="BrowalliaUPC"/>
      <family val="2"/>
    </font>
    <font>
      <b/>
      <sz val="18"/>
      <color rgb="FF0000CC"/>
      <name val="Browallia New"/>
      <family val="2"/>
    </font>
    <font>
      <sz val="14"/>
      <color rgb="FFFF0000"/>
      <name val="Angsana New"/>
      <family val="1"/>
    </font>
    <font>
      <sz val="14"/>
      <color rgb="FF0000CC"/>
      <name val="Browallia New"/>
      <family val="2"/>
    </font>
    <font>
      <b/>
      <u/>
      <sz val="18"/>
      <color rgb="FF0000CC"/>
      <name val="Browallia New"/>
      <family val="2"/>
    </font>
    <font>
      <sz val="10"/>
      <name val="Browallia New"/>
      <family val="2"/>
    </font>
    <font>
      <b/>
      <sz val="14"/>
      <name val="Browallia New"/>
      <family val="2"/>
    </font>
    <font>
      <b/>
      <sz val="14"/>
      <color theme="1"/>
      <name val="Browallia New"/>
      <family val="2"/>
    </font>
    <font>
      <sz val="14"/>
      <color rgb="FFFF0000"/>
      <name val="Calibri"/>
      <family val="2"/>
      <scheme val="minor"/>
    </font>
    <font>
      <sz val="16"/>
      <color rgb="FF333333"/>
      <name val="Browallia New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8"/>
      </top>
      <bottom/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5" fillId="0" borderId="0"/>
    <xf numFmtId="0" fontId="25" fillId="0" borderId="0" applyNumberFormat="0" applyFill="0" applyBorder="0" applyAlignment="0" applyProtection="0"/>
    <xf numFmtId="43" fontId="91" fillId="0" borderId="0" applyFont="0" applyFill="0" applyBorder="0" applyAlignment="0" applyProtection="0"/>
  </cellStyleXfs>
  <cellXfs count="7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0" xfId="0" applyFont="1"/>
    <xf numFmtId="0" fontId="6" fillId="0" borderId="0" xfId="0" applyFont="1"/>
    <xf numFmtId="0" fontId="14" fillId="0" borderId="0" xfId="0" applyFont="1" applyBorder="1"/>
    <xf numFmtId="0" fontId="14" fillId="0" borderId="11" xfId="0" applyFont="1" applyBorder="1"/>
    <xf numFmtId="0" fontId="14" fillId="0" borderId="17" xfId="0" applyFont="1" applyBorder="1"/>
    <xf numFmtId="0" fontId="14" fillId="0" borderId="12" xfId="0" applyFont="1" applyBorder="1"/>
    <xf numFmtId="0" fontId="14" fillId="0" borderId="15" xfId="0" applyFont="1" applyBorder="1"/>
    <xf numFmtId="0" fontId="17" fillId="0" borderId="25" xfId="0" applyFont="1" applyBorder="1"/>
    <xf numFmtId="0" fontId="17" fillId="0" borderId="26" xfId="0" applyFont="1" applyBorder="1"/>
    <xf numFmtId="0" fontId="14" fillId="0" borderId="26" xfId="0" applyFont="1" applyBorder="1"/>
    <xf numFmtId="0" fontId="14" fillId="0" borderId="16" xfId="0" applyFont="1" applyBorder="1"/>
    <xf numFmtId="0" fontId="14" fillId="0" borderId="0" xfId="0" applyFont="1" applyBorder="1" applyAlignment="1">
      <alignment horizontal="left"/>
    </xf>
    <xf numFmtId="0" fontId="19" fillId="7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3" fillId="0" borderId="0" xfId="0" applyFont="1" applyBorder="1"/>
    <xf numFmtId="0" fontId="14" fillId="0" borderId="9" xfId="0" applyFont="1" applyBorder="1" applyAlignment="1"/>
    <xf numFmtId="0" fontId="14" fillId="0" borderId="0" xfId="0" applyFont="1" applyBorder="1" applyAlignment="1"/>
    <xf numFmtId="0" fontId="17" fillId="0" borderId="0" xfId="0" applyFont="1" applyBorder="1"/>
    <xf numFmtId="0" fontId="17" fillId="0" borderId="16" xfId="0" applyFont="1" applyBorder="1"/>
    <xf numFmtId="164" fontId="17" fillId="0" borderId="25" xfId="0" quotePrefix="1" applyNumberFormat="1" applyFont="1" applyBorder="1" applyAlignment="1"/>
    <xf numFmtId="0" fontId="20" fillId="7" borderId="1" xfId="0" applyFont="1" applyFill="1" applyBorder="1" applyAlignment="1">
      <alignment horizontal="center"/>
    </xf>
    <xf numFmtId="0" fontId="14" fillId="0" borderId="0" xfId="0" applyFont="1" applyFill="1" applyBorder="1"/>
    <xf numFmtId="0" fontId="21" fillId="0" borderId="1" xfId="0" applyFont="1" applyFill="1" applyBorder="1"/>
    <xf numFmtId="0" fontId="18" fillId="0" borderId="0" xfId="0" applyFont="1" applyBorder="1"/>
    <xf numFmtId="0" fontId="22" fillId="0" borderId="0" xfId="0" applyFont="1" applyBorder="1"/>
    <xf numFmtId="0" fontId="22" fillId="0" borderId="0" xfId="0" applyFont="1" applyBorder="1" applyAlignment="1"/>
    <xf numFmtId="0" fontId="14" fillId="0" borderId="27" xfId="0" applyFont="1" applyBorder="1"/>
    <xf numFmtId="0" fontId="25" fillId="0" borderId="0" xfId="4" applyBorder="1" applyAlignment="1"/>
    <xf numFmtId="0" fontId="14" fillId="0" borderId="16" xfId="0" applyFont="1" applyBorder="1" applyAlignment="1"/>
    <xf numFmtId="0" fontId="14" fillId="0" borderId="13" xfId="0" applyFont="1" applyBorder="1"/>
    <xf numFmtId="0" fontId="14" fillId="0" borderId="10" xfId="0" applyFont="1" applyBorder="1"/>
    <xf numFmtId="0" fontId="14" fillId="0" borderId="14" xfId="0" applyFont="1" applyBorder="1"/>
    <xf numFmtId="0" fontId="27" fillId="0" borderId="17" xfId="0" applyFont="1" applyBorder="1"/>
    <xf numFmtId="0" fontId="20" fillId="0" borderId="0" xfId="0" applyFont="1" applyBorder="1" applyAlignment="1">
      <alignment horizontal="center"/>
    </xf>
    <xf numFmtId="0" fontId="21" fillId="0" borderId="1" xfId="0" applyFont="1" applyBorder="1"/>
    <xf numFmtId="0" fontId="18" fillId="0" borderId="25" xfId="0" applyFont="1" applyBorder="1"/>
    <xf numFmtId="0" fontId="28" fillId="0" borderId="0" xfId="0" applyFont="1" applyBorder="1"/>
    <xf numFmtId="0" fontId="18" fillId="0" borderId="28" xfId="0" applyFont="1" applyBorder="1" applyAlignment="1">
      <alignment horizontal="center"/>
    </xf>
    <xf numFmtId="0" fontId="18" fillId="0" borderId="25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25" xfId="0" applyFont="1" applyBorder="1"/>
    <xf numFmtId="0" fontId="14" fillId="0" borderId="10" xfId="0" applyFont="1" applyBorder="1" applyAlignment="1">
      <alignment horizontal="left"/>
    </xf>
    <xf numFmtId="0" fontId="27" fillId="0" borderId="0" xfId="0" applyFont="1" applyBorder="1"/>
    <xf numFmtId="0" fontId="14" fillId="0" borderId="29" xfId="0" applyFont="1" applyBorder="1"/>
    <xf numFmtId="0" fontId="29" fillId="0" borderId="29" xfId="0" applyFont="1" applyBorder="1" applyAlignment="1"/>
    <xf numFmtId="0" fontId="29" fillId="0" borderId="29" xfId="0" applyFont="1" applyBorder="1" applyAlignment="1">
      <alignment vertical="top"/>
    </xf>
    <xf numFmtId="0" fontId="30" fillId="0" borderId="0" xfId="0" applyFont="1" applyAlignment="1"/>
    <xf numFmtId="0" fontId="31" fillId="0" borderId="29" xfId="0" applyFont="1" applyBorder="1" applyAlignment="1"/>
    <xf numFmtId="0" fontId="31" fillId="0" borderId="29" xfId="0" applyFont="1" applyBorder="1"/>
    <xf numFmtId="0" fontId="22" fillId="0" borderId="25" xfId="0" applyFont="1" applyBorder="1"/>
    <xf numFmtId="0" fontId="18" fillId="0" borderId="30" xfId="0" applyFont="1" applyBorder="1"/>
    <xf numFmtId="0" fontId="32" fillId="0" borderId="25" xfId="0" quotePrefix="1" applyFont="1" applyBorder="1"/>
    <xf numFmtId="15" fontId="17" fillId="0" borderId="25" xfId="0" quotePrefix="1" applyNumberFormat="1" applyFont="1" applyBorder="1"/>
    <xf numFmtId="15" fontId="17" fillId="0" borderId="0" xfId="0" quotePrefix="1" applyNumberFormat="1" applyFont="1" applyBorder="1"/>
    <xf numFmtId="0" fontId="24" fillId="0" borderId="0" xfId="0" applyFont="1" applyBorder="1" applyAlignment="1"/>
    <xf numFmtId="0" fontId="14" fillId="0" borderId="10" xfId="0" applyFont="1" applyBorder="1" applyAlignment="1"/>
    <xf numFmtId="0" fontId="25" fillId="0" borderId="10" xfId="4" applyBorder="1" applyAlignment="1"/>
    <xf numFmtId="0" fontId="21" fillId="7" borderId="1" xfId="0" applyFont="1" applyFill="1" applyBorder="1"/>
    <xf numFmtId="0" fontId="22" fillId="0" borderId="25" xfId="0" applyFont="1" applyBorder="1" applyAlignment="1"/>
    <xf numFmtId="15" fontId="29" fillId="0" borderId="29" xfId="0" applyNumberFormat="1" applyFont="1" applyBorder="1" applyAlignment="1"/>
    <xf numFmtId="0" fontId="35" fillId="0" borderId="0" xfId="0" applyFont="1"/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12" fillId="0" borderId="8" xfId="0" applyFont="1" applyBorder="1" applyAlignment="1">
      <alignment horizontal="center" vertical="top"/>
    </xf>
    <xf numFmtId="0" fontId="12" fillId="0" borderId="8" xfId="0" applyFont="1" applyBorder="1" applyAlignment="1"/>
    <xf numFmtId="0" fontId="12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1" fillId="0" borderId="8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vertical="top"/>
    </xf>
    <xf numFmtId="0" fontId="12" fillId="0" borderId="5" xfId="0" applyFont="1" applyBorder="1" applyAlignment="1">
      <alignment horizontal="left" vertical="top"/>
    </xf>
    <xf numFmtId="0" fontId="36" fillId="0" borderId="0" xfId="0" applyFont="1" applyFill="1"/>
    <xf numFmtId="0" fontId="36" fillId="0" borderId="0" xfId="0" applyFont="1" applyFill="1" applyAlignment="1">
      <alignment horizontal="right"/>
    </xf>
    <xf numFmtId="0" fontId="14" fillId="0" borderId="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0" fontId="46" fillId="7" borderId="1" xfId="0" applyFont="1" applyFill="1" applyBorder="1" applyAlignment="1">
      <alignment horizontal="center"/>
    </xf>
    <xf numFmtId="0" fontId="45" fillId="7" borderId="1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0" xfId="0" applyFont="1" applyBorder="1" applyAlignment="1"/>
    <xf numFmtId="0" fontId="47" fillId="0" borderId="29" xfId="0" applyFont="1" applyBorder="1" applyAlignment="1">
      <alignment vertical="top"/>
    </xf>
    <xf numFmtId="0" fontId="48" fillId="0" borderId="29" xfId="0" applyFont="1" applyBorder="1" applyAlignment="1">
      <alignment vertical="top"/>
    </xf>
    <xf numFmtId="0" fontId="49" fillId="0" borderId="29" xfId="0" applyFont="1" applyBorder="1"/>
    <xf numFmtId="15" fontId="50" fillId="0" borderId="29" xfId="0" applyNumberFormat="1" applyFont="1" applyBorder="1" applyAlignment="1"/>
    <xf numFmtId="0" fontId="51" fillId="0" borderId="29" xfId="0" applyFont="1" applyBorder="1" applyAlignment="1"/>
    <xf numFmtId="15" fontId="49" fillId="0" borderId="29" xfId="0" applyNumberFormat="1" applyFont="1" applyBorder="1" applyAlignment="1"/>
    <xf numFmtId="0" fontId="49" fillId="0" borderId="29" xfId="0" applyFont="1" applyBorder="1" applyAlignment="1"/>
    <xf numFmtId="0" fontId="5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NumberFormat="1" applyFont="1" applyAlignment="1">
      <alignment wrapText="1"/>
    </xf>
    <xf numFmtId="0" fontId="6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/>
    <xf numFmtId="0" fontId="5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vertical="center" wrapText="1"/>
    </xf>
    <xf numFmtId="0" fontId="3" fillId="14" borderId="1" xfId="0" applyNumberFormat="1" applyFont="1" applyFill="1" applyBorder="1" applyAlignment="1">
      <alignment horizontal="center" vertical="center" wrapText="1"/>
    </xf>
    <xf numFmtId="14" fontId="3" fillId="14" borderId="1" xfId="0" quotePrefix="1" applyNumberFormat="1" applyFont="1" applyFill="1" applyBorder="1" applyAlignment="1">
      <alignment horizontal="center" vertical="center" wrapText="1"/>
    </xf>
    <xf numFmtId="14" fontId="3" fillId="14" borderId="1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52" fillId="0" borderId="0" xfId="0" applyFont="1" applyAlignment="1">
      <alignment horizontal="left" vertical="center"/>
    </xf>
    <xf numFmtId="0" fontId="52" fillId="0" borderId="0" xfId="0" applyFont="1" applyAlignment="1"/>
    <xf numFmtId="0" fontId="54" fillId="0" borderId="0" xfId="0" applyFont="1" applyAlignment="1">
      <alignment horizontal="center" wrapText="1"/>
    </xf>
    <xf numFmtId="0" fontId="54" fillId="0" borderId="0" xfId="0" applyFont="1" applyAlignment="1">
      <alignment wrapText="1"/>
    </xf>
    <xf numFmtId="0" fontId="54" fillId="0" borderId="0" xfId="0" applyNumberFormat="1" applyFont="1" applyAlignment="1">
      <alignment wrapText="1"/>
    </xf>
    <xf numFmtId="0" fontId="52" fillId="0" borderId="0" xfId="0" applyFont="1" applyAlignment="1">
      <alignment horizontal="left"/>
    </xf>
    <xf numFmtId="0" fontId="54" fillId="0" borderId="0" xfId="0" applyFont="1"/>
    <xf numFmtId="0" fontId="52" fillId="0" borderId="0" xfId="0" applyFont="1" applyAlignment="1">
      <alignment wrapText="1"/>
    </xf>
    <xf numFmtId="0" fontId="52" fillId="0" borderId="0" xfId="0" applyNumberFormat="1" applyFont="1" applyAlignment="1">
      <alignment wrapText="1"/>
    </xf>
    <xf numFmtId="0" fontId="52" fillId="9" borderId="1" xfId="0" applyFont="1" applyFill="1" applyBorder="1" applyAlignment="1">
      <alignment horizontal="center" vertical="center" wrapText="1"/>
    </xf>
    <xf numFmtId="0" fontId="52" fillId="11" borderId="1" xfId="0" applyFont="1" applyFill="1" applyBorder="1" applyAlignment="1">
      <alignment horizontal="center" vertical="center" wrapText="1"/>
    </xf>
    <xf numFmtId="0" fontId="52" fillId="10" borderId="1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left" vertical="center"/>
    </xf>
    <xf numFmtId="0" fontId="52" fillId="14" borderId="1" xfId="0" applyFont="1" applyFill="1" applyBorder="1" applyAlignment="1">
      <alignment horizontal="center" vertical="center"/>
    </xf>
    <xf numFmtId="0" fontId="56" fillId="14" borderId="1" xfId="2" applyFont="1" applyFill="1" applyBorder="1" applyAlignment="1">
      <alignment horizontal="center" vertical="center"/>
    </xf>
    <xf numFmtId="0" fontId="52" fillId="14" borderId="1" xfId="2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2" fillId="0" borderId="24" xfId="0" applyFont="1" applyFill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7" fillId="0" borderId="0" xfId="0" applyFont="1" applyFill="1" applyAlignment="1">
      <alignment horizontal="center" vertical="center"/>
    </xf>
    <xf numFmtId="0" fontId="42" fillId="0" borderId="8" xfId="0" applyFont="1" applyBorder="1" applyAlignment="1">
      <alignment horizontal="center" vertical="top"/>
    </xf>
    <xf numFmtId="0" fontId="42" fillId="0" borderId="8" xfId="0" applyFont="1" applyBorder="1" applyAlignment="1"/>
    <xf numFmtId="0" fontId="42" fillId="0" borderId="8" xfId="0" applyFont="1" applyBorder="1" applyAlignment="1">
      <alignment horizontal="left" vertical="top"/>
    </xf>
    <xf numFmtId="0" fontId="42" fillId="0" borderId="8" xfId="0" applyFont="1" applyBorder="1" applyAlignment="1">
      <alignment vertical="top"/>
    </xf>
    <xf numFmtId="0" fontId="54" fillId="0" borderId="1" xfId="0" applyFont="1" applyFill="1" applyBorder="1" applyAlignment="1">
      <alignment vertical="center"/>
    </xf>
    <xf numFmtId="3" fontId="34" fillId="0" borderId="1" xfId="2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3" fillId="0" borderId="0" xfId="0" applyFont="1" applyBorder="1" applyAlignment="1">
      <alignment vertical="center" wrapText="1"/>
    </xf>
    <xf numFmtId="0" fontId="54" fillId="0" borderId="24" xfId="0" applyFont="1" applyFill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1" xfId="0" applyFont="1" applyBorder="1" applyAlignment="1">
      <alignment horizontal="left" vertical="center"/>
    </xf>
    <xf numFmtId="0" fontId="57" fillId="0" borderId="1" xfId="0" applyFont="1" applyBorder="1" applyAlignment="1">
      <alignment vertical="center"/>
    </xf>
    <xf numFmtId="0" fontId="57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1" fillId="0" borderId="1" xfId="2" applyFont="1" applyFill="1" applyBorder="1" applyAlignment="1">
      <alignment horizontal="center" vertical="center" wrapText="1"/>
    </xf>
    <xf numFmtId="3" fontId="61" fillId="0" borderId="1" xfId="2" applyNumberFormat="1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left" vertical="center"/>
    </xf>
    <xf numFmtId="0" fontId="53" fillId="0" borderId="1" xfId="0" applyFont="1" applyBorder="1" applyAlignment="1">
      <alignment horizontal="center" vertical="center" wrapText="1"/>
    </xf>
    <xf numFmtId="164" fontId="18" fillId="0" borderId="25" xfId="0" quotePrefix="1" applyNumberFormat="1" applyFont="1" applyBorder="1" applyAlignment="1"/>
    <xf numFmtId="0" fontId="54" fillId="18" borderId="1" xfId="0" applyFont="1" applyFill="1" applyBorder="1" applyAlignment="1">
      <alignment horizontal="center" vertical="center"/>
    </xf>
    <xf numFmtId="0" fontId="54" fillId="0" borderId="24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4" fillId="0" borderId="24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vertical="center"/>
    </xf>
    <xf numFmtId="0" fontId="62" fillId="0" borderId="1" xfId="0" applyFont="1" applyFill="1" applyBorder="1" applyAlignment="1">
      <alignment horizontal="center" vertical="center"/>
    </xf>
    <xf numFmtId="3" fontId="61" fillId="0" borderId="1" xfId="2" applyNumberFormat="1" applyFont="1" applyFill="1" applyBorder="1" applyAlignment="1">
      <alignment horizontal="center" vertical="center"/>
    </xf>
    <xf numFmtId="3" fontId="64" fillId="0" borderId="1" xfId="2" applyNumberFormat="1" applyFont="1" applyFill="1" applyBorder="1" applyAlignment="1">
      <alignment horizontal="center" vertical="center" wrapText="1"/>
    </xf>
    <xf numFmtId="3" fontId="34" fillId="0" borderId="1" xfId="2" applyNumberFormat="1" applyFont="1" applyFill="1" applyBorder="1" applyAlignment="1">
      <alignment horizontal="center" vertical="center"/>
    </xf>
    <xf numFmtId="0" fontId="61" fillId="0" borderId="24" xfId="2" applyFont="1" applyFill="1" applyBorder="1" applyAlignment="1">
      <alignment horizontal="center" vertical="center" wrapText="1"/>
    </xf>
    <xf numFmtId="0" fontId="64" fillId="0" borderId="24" xfId="2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3" fontId="64" fillId="0" borderId="24" xfId="2" applyNumberFormat="1" applyFont="1" applyFill="1" applyBorder="1" applyAlignment="1">
      <alignment horizontal="center" vertical="center"/>
    </xf>
    <xf numFmtId="0" fontId="64" fillId="0" borderId="24" xfId="2" applyFont="1" applyFill="1" applyBorder="1" applyAlignment="1">
      <alignment horizontal="center" vertical="center"/>
    </xf>
    <xf numFmtId="3" fontId="61" fillId="0" borderId="24" xfId="2" applyNumberFormat="1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vertical="center" wrapText="1"/>
    </xf>
    <xf numFmtId="0" fontId="58" fillId="18" borderId="1" xfId="0" applyFont="1" applyFill="1" applyBorder="1" applyAlignment="1">
      <alignment vertical="center" wrapText="1"/>
    </xf>
    <xf numFmtId="0" fontId="6" fillId="8" borderId="18" xfId="0" applyFont="1" applyFill="1" applyBorder="1" applyAlignment="1">
      <alignment horizontal="center" vertical="top"/>
    </xf>
    <xf numFmtId="0" fontId="6" fillId="12" borderId="22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left" vertical="top"/>
    </xf>
    <xf numFmtId="0" fontId="3" fillId="0" borderId="24" xfId="0" applyFont="1" applyBorder="1" applyAlignment="1">
      <alignment vertical="top"/>
    </xf>
    <xf numFmtId="0" fontId="3" fillId="0" borderId="24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4" fillId="0" borderId="0" xfId="0" applyFont="1" applyAlignment="1">
      <alignment vertical="top"/>
    </xf>
    <xf numFmtId="0" fontId="55" fillId="0" borderId="0" xfId="0" applyFont="1" applyAlignment="1">
      <alignment vertical="top"/>
    </xf>
    <xf numFmtId="0" fontId="43" fillId="0" borderId="0" xfId="0" applyFont="1" applyAlignment="1">
      <alignment vertical="top"/>
    </xf>
    <xf numFmtId="0" fontId="65" fillId="0" borderId="0" xfId="0" applyFont="1" applyAlignment="1">
      <alignment vertical="top"/>
    </xf>
    <xf numFmtId="0" fontId="66" fillId="0" borderId="0" xfId="0" applyFont="1" applyAlignment="1">
      <alignment vertical="top"/>
    </xf>
    <xf numFmtId="0" fontId="44" fillId="0" borderId="0" xfId="0" applyFont="1" applyFill="1" applyAlignment="1">
      <alignment vertical="top"/>
    </xf>
    <xf numFmtId="0" fontId="55" fillId="0" borderId="0" xfId="0" applyFont="1" applyAlignment="1">
      <alignment horizontal="right" vertical="top"/>
    </xf>
    <xf numFmtId="0" fontId="55" fillId="0" borderId="0" xfId="0" applyFont="1" applyFill="1" applyAlignment="1">
      <alignment vertical="top"/>
    </xf>
    <xf numFmtId="0" fontId="55" fillId="0" borderId="4" xfId="0" applyFont="1" applyBorder="1" applyAlignment="1">
      <alignment horizontal="right" vertical="top"/>
    </xf>
    <xf numFmtId="0" fontId="55" fillId="0" borderId="4" xfId="0" applyFont="1" applyBorder="1" applyAlignment="1">
      <alignment vertical="top"/>
    </xf>
    <xf numFmtId="0" fontId="44" fillId="0" borderId="4" xfId="0" applyFont="1" applyBorder="1" applyAlignment="1">
      <alignment horizontal="right" vertical="top"/>
    </xf>
    <xf numFmtId="0" fontId="55" fillId="0" borderId="0" xfId="0" applyFont="1" applyFill="1" applyBorder="1" applyAlignment="1">
      <alignment vertical="top"/>
    </xf>
    <xf numFmtId="0" fontId="44" fillId="9" borderId="31" xfId="0" applyFont="1" applyFill="1" applyBorder="1" applyAlignment="1">
      <alignment vertical="top"/>
    </xf>
    <xf numFmtId="0" fontId="55" fillId="9" borderId="31" xfId="0" applyFont="1" applyFill="1" applyBorder="1" applyAlignment="1">
      <alignment vertical="top"/>
    </xf>
    <xf numFmtId="0" fontId="55" fillId="9" borderId="0" xfId="0" applyFont="1" applyFill="1" applyBorder="1" applyAlignment="1">
      <alignment vertical="top"/>
    </xf>
    <xf numFmtId="0" fontId="44" fillId="16" borderId="18" xfId="0" applyFont="1" applyFill="1" applyBorder="1" applyAlignment="1">
      <alignment vertical="top"/>
    </xf>
    <xf numFmtId="0" fontId="44" fillId="16" borderId="23" xfId="0" applyFont="1" applyFill="1" applyBorder="1" applyAlignment="1">
      <alignment horizontal="left" vertical="top"/>
    </xf>
    <xf numFmtId="0" fontId="44" fillId="16" borderId="23" xfId="0" applyFont="1" applyFill="1" applyBorder="1" applyAlignment="1">
      <alignment vertical="top"/>
    </xf>
    <xf numFmtId="0" fontId="44" fillId="16" borderId="19" xfId="0" applyFont="1" applyFill="1" applyBorder="1" applyAlignment="1">
      <alignment vertical="top"/>
    </xf>
    <xf numFmtId="0" fontId="55" fillId="0" borderId="9" xfId="0" applyFont="1" applyFill="1" applyBorder="1" applyAlignment="1">
      <alignment vertical="top"/>
    </xf>
    <xf numFmtId="0" fontId="55" fillId="0" borderId="3" xfId="0" applyFont="1" applyFill="1" applyBorder="1" applyAlignment="1">
      <alignment vertical="top"/>
    </xf>
    <xf numFmtId="0" fontId="55" fillId="0" borderId="7" xfId="0" applyFont="1" applyFill="1" applyBorder="1" applyAlignment="1">
      <alignment vertical="top"/>
    </xf>
    <xf numFmtId="0" fontId="55" fillId="0" borderId="31" xfId="0" applyFont="1" applyFill="1" applyBorder="1" applyAlignment="1">
      <alignment vertical="top"/>
    </xf>
    <xf numFmtId="0" fontId="55" fillId="0" borderId="6" xfId="0" applyFont="1" applyFill="1" applyBorder="1" applyAlignment="1">
      <alignment vertical="top"/>
    </xf>
    <xf numFmtId="0" fontId="3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0" fontId="55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5" fillId="0" borderId="20" xfId="0" applyFont="1" applyFill="1" applyBorder="1" applyAlignment="1">
      <alignment vertical="center"/>
    </xf>
    <xf numFmtId="0" fontId="55" fillId="0" borderId="21" xfId="0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5" fillId="0" borderId="22" xfId="0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67" fillId="0" borderId="35" xfId="0" applyFont="1" applyBorder="1" applyAlignment="1">
      <alignment vertical="center"/>
    </xf>
    <xf numFmtId="0" fontId="67" fillId="0" borderId="36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44" fillId="15" borderId="23" xfId="0" applyFont="1" applyFill="1" applyBorder="1" applyAlignment="1">
      <alignment horizontal="center" vertical="center"/>
    </xf>
    <xf numFmtId="0" fontId="44" fillId="15" borderId="19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6" fillId="15" borderId="18" xfId="0" applyFont="1" applyFill="1" applyBorder="1" applyAlignment="1">
      <alignment horizontal="left" vertical="center"/>
    </xf>
    <xf numFmtId="0" fontId="6" fillId="15" borderId="23" xfId="0" applyFont="1" applyFill="1" applyBorder="1" applyAlignment="1">
      <alignment horizontal="center" vertical="center"/>
    </xf>
    <xf numFmtId="0" fontId="63" fillId="15" borderId="23" xfId="0" applyFont="1" applyFill="1" applyBorder="1" applyAlignment="1">
      <alignment horizontal="center" vertical="center"/>
    </xf>
    <xf numFmtId="0" fontId="63" fillId="15" borderId="19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center"/>
    </xf>
    <xf numFmtId="0" fontId="53" fillId="0" borderId="9" xfId="0" applyFont="1" applyBorder="1" applyAlignment="1">
      <alignment horizontal="center" vertical="top"/>
    </xf>
    <xf numFmtId="0" fontId="53" fillId="0" borderId="8" xfId="0" applyFont="1" applyBorder="1" applyAlignment="1">
      <alignment horizontal="left" vertical="top"/>
    </xf>
    <xf numFmtId="0" fontId="53" fillId="0" borderId="3" xfId="0" applyFont="1" applyFill="1" applyBorder="1" applyAlignment="1">
      <alignment horizontal="center" vertical="top"/>
    </xf>
    <xf numFmtId="0" fontId="53" fillId="0" borderId="8" xfId="0" applyFont="1" applyFill="1" applyBorder="1" applyAlignment="1">
      <alignment horizontal="center" vertical="top" wrapText="1"/>
    </xf>
    <xf numFmtId="0" fontId="53" fillId="0" borderId="5" xfId="0" applyFont="1" applyBorder="1" applyAlignment="1">
      <alignment horizontal="center" vertical="top"/>
    </xf>
    <xf numFmtId="0" fontId="53" fillId="0" borderId="7" xfId="0" applyFont="1" applyBorder="1" applyAlignment="1">
      <alignment horizontal="left" vertical="top"/>
    </xf>
    <xf numFmtId="0" fontId="53" fillId="0" borderId="5" xfId="0" applyFont="1" applyBorder="1" applyAlignment="1">
      <alignment horizontal="left" vertical="top" wrapText="1"/>
    </xf>
    <xf numFmtId="0" fontId="55" fillId="0" borderId="0" xfId="0" applyFont="1"/>
    <xf numFmtId="0" fontId="62" fillId="3" borderId="1" xfId="0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vertical="center" wrapText="1"/>
    </xf>
    <xf numFmtId="0" fontId="62" fillId="3" borderId="1" xfId="0" applyFont="1" applyFill="1" applyBorder="1" applyAlignment="1">
      <alignment vertical="center"/>
    </xf>
    <xf numFmtId="0" fontId="54" fillId="0" borderId="8" xfId="0" applyFont="1" applyFill="1" applyBorder="1" applyAlignment="1">
      <alignment vertical="center"/>
    </xf>
    <xf numFmtId="0" fontId="62" fillId="0" borderId="24" xfId="0" applyFont="1" applyFill="1" applyBorder="1" applyAlignment="1">
      <alignment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54" fillId="0" borderId="8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quotePrefix="1" applyFont="1" applyBorder="1" applyAlignment="1">
      <alignment wrapText="1"/>
    </xf>
    <xf numFmtId="0" fontId="44" fillId="16" borderId="21" xfId="0" applyFont="1" applyFill="1" applyBorder="1" applyAlignment="1">
      <alignment vertical="top"/>
    </xf>
    <xf numFmtId="0" fontId="55" fillId="0" borderId="21" xfId="0" applyFont="1" applyFill="1" applyBorder="1" applyAlignment="1">
      <alignment vertical="top"/>
    </xf>
    <xf numFmtId="14" fontId="3" fillId="0" borderId="5" xfId="0" applyNumberFormat="1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wrapText="1"/>
    </xf>
    <xf numFmtId="0" fontId="52" fillId="19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vertical="center" wrapText="1"/>
    </xf>
    <xf numFmtId="0" fontId="53" fillId="0" borderId="1" xfId="0" applyFont="1" applyBorder="1" applyAlignment="1">
      <alignment vertical="center" wrapText="1"/>
    </xf>
    <xf numFmtId="0" fontId="53" fillId="0" borderId="1" xfId="0" applyNumberFormat="1" applyFont="1" applyFill="1" applyBorder="1" applyAlignment="1">
      <alignment horizontal="center" vertical="center" wrapText="1"/>
    </xf>
    <xf numFmtId="14" fontId="53" fillId="0" borderId="1" xfId="0" quotePrefix="1" applyNumberFormat="1" applyFont="1" applyBorder="1" applyAlignment="1">
      <alignment horizontal="center" vertical="center" wrapText="1"/>
    </xf>
    <xf numFmtId="14" fontId="5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71" fillId="4" borderId="1" xfId="0" applyFont="1" applyFill="1" applyBorder="1" applyAlignment="1">
      <alignment horizontal="center" vertical="center"/>
    </xf>
    <xf numFmtId="0" fontId="71" fillId="3" borderId="1" xfId="0" applyFont="1" applyFill="1" applyBorder="1" applyAlignment="1">
      <alignment horizontal="center" vertical="center"/>
    </xf>
    <xf numFmtId="0" fontId="72" fillId="0" borderId="8" xfId="0" applyFont="1" applyFill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62" fillId="0" borderId="8" xfId="0" applyFont="1" applyFill="1" applyBorder="1" applyAlignment="1">
      <alignment horizontal="center" vertical="center"/>
    </xf>
    <xf numFmtId="0" fontId="54" fillId="0" borderId="8" xfId="0" applyFont="1" applyFill="1" applyBorder="1" applyAlignment="1">
      <alignment horizontal="center" vertical="center"/>
    </xf>
    <xf numFmtId="0" fontId="73" fillId="0" borderId="8" xfId="0" applyFont="1" applyBorder="1" applyAlignment="1">
      <alignment horizontal="center" vertical="center"/>
    </xf>
    <xf numFmtId="0" fontId="71" fillId="0" borderId="8" xfId="0" applyFont="1" applyBorder="1" applyAlignment="1">
      <alignment horizontal="center" vertical="center" wrapText="1"/>
    </xf>
    <xf numFmtId="0" fontId="71" fillId="0" borderId="8" xfId="0" applyFont="1" applyBorder="1" applyAlignment="1">
      <alignment horizontal="center" vertical="center"/>
    </xf>
    <xf numFmtId="0" fontId="72" fillId="0" borderId="8" xfId="0" applyFont="1" applyFill="1" applyBorder="1" applyAlignment="1">
      <alignment vertical="center"/>
    </xf>
    <xf numFmtId="0" fontId="72" fillId="0" borderId="8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1" fillId="0" borderId="8" xfId="0" applyFont="1" applyFill="1" applyBorder="1" applyAlignment="1">
      <alignment horizontal="center" vertical="center"/>
    </xf>
    <xf numFmtId="0" fontId="71" fillId="0" borderId="0" xfId="0" applyFont="1" applyFill="1" applyAlignment="1">
      <alignment horizontal="center" vertical="center"/>
    </xf>
    <xf numFmtId="0" fontId="74" fillId="0" borderId="8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54" fillId="0" borderId="8" xfId="0" applyFont="1" applyBorder="1" applyAlignment="1">
      <alignment horizontal="left" vertical="center"/>
    </xf>
    <xf numFmtId="0" fontId="71" fillId="0" borderId="0" xfId="0" applyFont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0" fontId="71" fillId="0" borderId="8" xfId="0" applyFont="1" applyBorder="1" applyAlignment="1">
      <alignment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vertical="center"/>
    </xf>
    <xf numFmtId="0" fontId="75" fillId="0" borderId="8" xfId="0" applyFont="1" applyBorder="1" applyAlignment="1">
      <alignment horizontal="center" vertical="center"/>
    </xf>
    <xf numFmtId="0" fontId="71" fillId="0" borderId="9" xfId="0" applyFont="1" applyBorder="1" applyAlignment="1">
      <alignment horizontal="center" vertical="center"/>
    </xf>
    <xf numFmtId="0" fontId="71" fillId="0" borderId="9" xfId="0" applyFont="1" applyFill="1" applyBorder="1" applyAlignment="1">
      <alignment horizontal="center" vertical="center"/>
    </xf>
    <xf numFmtId="0" fontId="72" fillId="0" borderId="0" xfId="0" applyFont="1" applyFill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54" fillId="0" borderId="8" xfId="0" applyFont="1" applyBorder="1"/>
    <xf numFmtId="0" fontId="72" fillId="0" borderId="5" xfId="0" applyFont="1" applyBorder="1" applyAlignment="1">
      <alignment vertical="center"/>
    </xf>
    <xf numFmtId="0" fontId="71" fillId="0" borderId="8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/>
    </xf>
    <xf numFmtId="0" fontId="72" fillId="0" borderId="0" xfId="0" applyFont="1" applyBorder="1" applyAlignment="1">
      <alignment vertical="center"/>
    </xf>
    <xf numFmtId="0" fontId="79" fillId="0" borderId="0" xfId="0" applyFont="1" applyBorder="1" applyAlignment="1">
      <alignment vertical="top"/>
    </xf>
    <xf numFmtId="0" fontId="80" fillId="0" borderId="0" xfId="0" applyFont="1" applyAlignment="1">
      <alignment vertical="center"/>
    </xf>
    <xf numFmtId="0" fontId="79" fillId="0" borderId="0" xfId="0" applyFont="1" applyAlignment="1">
      <alignment horizontal="center" vertical="center"/>
    </xf>
    <xf numFmtId="0" fontId="81" fillId="0" borderId="0" xfId="0" applyFont="1" applyBorder="1" applyAlignment="1">
      <alignment vertical="center"/>
    </xf>
    <xf numFmtId="0" fontId="80" fillId="0" borderId="0" xfId="0" applyFont="1" applyBorder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Fill="1" applyAlignment="1">
      <alignment horizontal="center"/>
    </xf>
    <xf numFmtId="0" fontId="82" fillId="0" borderId="0" xfId="0" applyFont="1" applyBorder="1" applyAlignment="1">
      <alignment vertical="top"/>
    </xf>
    <xf numFmtId="0" fontId="85" fillId="0" borderId="0" xfId="0" applyFont="1" applyBorder="1" applyAlignment="1">
      <alignment vertical="top"/>
    </xf>
    <xf numFmtId="0" fontId="86" fillId="0" borderId="0" xfId="0" quotePrefix="1" applyFont="1" applyFill="1" applyAlignment="1">
      <alignment horizontal="left"/>
    </xf>
    <xf numFmtId="0" fontId="80" fillId="0" borderId="0" xfId="0" quotePrefix="1" applyFont="1"/>
    <xf numFmtId="0" fontId="56" fillId="13" borderId="20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/>
    </xf>
    <xf numFmtId="0" fontId="56" fillId="13" borderId="18" xfId="0" applyFont="1" applyFill="1" applyBorder="1" applyAlignment="1">
      <alignment horizontal="center" vertical="center"/>
    </xf>
    <xf numFmtId="0" fontId="56" fillId="0" borderId="8" xfId="0" applyFont="1" applyFill="1" applyBorder="1" applyAlignment="1">
      <alignment horizontal="center"/>
    </xf>
    <xf numFmtId="0" fontId="52" fillId="0" borderId="8" xfId="0" applyFont="1" applyFill="1" applyBorder="1" applyAlignment="1">
      <alignment vertical="center"/>
    </xf>
    <xf numFmtId="0" fontId="56" fillId="0" borderId="3" xfId="0" applyFont="1" applyFill="1" applyBorder="1" applyAlignment="1">
      <alignment horizontal="right"/>
    </xf>
    <xf numFmtId="0" fontId="76" fillId="0" borderId="3" xfId="0" applyFont="1" applyFill="1" applyBorder="1" applyAlignment="1"/>
    <xf numFmtId="0" fontId="87" fillId="0" borderId="0" xfId="0" applyFont="1"/>
    <xf numFmtId="0" fontId="71" fillId="0" borderId="8" xfId="0" applyFont="1" applyFill="1" applyBorder="1" applyAlignment="1">
      <alignment horizontal="right"/>
    </xf>
    <xf numFmtId="0" fontId="71" fillId="0" borderId="8" xfId="0" applyFont="1" applyFill="1" applyBorder="1" applyAlignment="1">
      <alignment horizontal="left"/>
    </xf>
    <xf numFmtId="0" fontId="71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left" vertical="center" wrapText="1"/>
    </xf>
    <xf numFmtId="0" fontId="71" fillId="0" borderId="3" xfId="0" applyFont="1" applyFill="1" applyBorder="1" applyAlignment="1">
      <alignment horizontal="left" vertical="center"/>
    </xf>
    <xf numFmtId="0" fontId="78" fillId="0" borderId="3" xfId="0" applyFont="1" applyFill="1" applyBorder="1" applyAlignment="1"/>
    <xf numFmtId="0" fontId="71" fillId="0" borderId="3" xfId="0" applyFont="1" applyFill="1" applyBorder="1" applyAlignment="1">
      <alignment horizontal="right" vertical="center"/>
    </xf>
    <xf numFmtId="0" fontId="88" fillId="0" borderId="8" xfId="0" applyFont="1" applyFill="1" applyBorder="1" applyAlignment="1">
      <alignment horizontal="right"/>
    </xf>
    <xf numFmtId="0" fontId="88" fillId="0" borderId="8" xfId="0" applyFont="1" applyFill="1" applyBorder="1" applyAlignment="1">
      <alignment horizontal="center"/>
    </xf>
    <xf numFmtId="0" fontId="71" fillId="0" borderId="8" xfId="0" applyFont="1" applyFill="1" applyBorder="1" applyAlignment="1">
      <alignment horizontal="right" vertical="top"/>
    </xf>
    <xf numFmtId="0" fontId="71" fillId="0" borderId="8" xfId="0" applyFont="1" applyFill="1" applyBorder="1" applyAlignment="1">
      <alignment horizontal="center" vertical="top"/>
    </xf>
    <xf numFmtId="0" fontId="71" fillId="0" borderId="3" xfId="0" applyFont="1" applyFill="1" applyBorder="1" applyAlignment="1">
      <alignment horizontal="left" vertical="top"/>
    </xf>
    <xf numFmtId="0" fontId="88" fillId="0" borderId="3" xfId="0" applyFont="1" applyFill="1" applyBorder="1" applyAlignment="1">
      <alignment horizontal="right" vertical="top"/>
    </xf>
    <xf numFmtId="0" fontId="71" fillId="0" borderId="8" xfId="0" applyFont="1" applyFill="1" applyBorder="1" applyAlignment="1">
      <alignment vertical="top"/>
    </xf>
    <xf numFmtId="0" fontId="71" fillId="0" borderId="3" xfId="0" applyFont="1" applyFill="1" applyBorder="1" applyAlignment="1">
      <alignment horizontal="center" vertical="top"/>
    </xf>
    <xf numFmtId="0" fontId="78" fillId="0" borderId="8" xfId="0" applyFont="1" applyFill="1" applyBorder="1" applyAlignment="1">
      <alignment vertical="top"/>
    </xf>
    <xf numFmtId="0" fontId="56" fillId="0" borderId="32" xfId="0" applyFont="1" applyFill="1" applyBorder="1" applyAlignment="1">
      <alignment horizontal="center"/>
    </xf>
    <xf numFmtId="0" fontId="52" fillId="0" borderId="32" xfId="0" applyFont="1" applyFill="1" applyBorder="1" applyAlignment="1">
      <alignment vertical="center"/>
    </xf>
    <xf numFmtId="0" fontId="56" fillId="0" borderId="33" xfId="0" applyFont="1" applyFill="1" applyBorder="1" applyAlignment="1">
      <alignment horizontal="right"/>
    </xf>
    <xf numFmtId="0" fontId="62" fillId="0" borderId="8" xfId="0" applyFont="1" applyFill="1" applyBorder="1" applyAlignment="1"/>
    <xf numFmtId="0" fontId="54" fillId="0" borderId="8" xfId="0" applyFont="1" applyBorder="1" applyAlignment="1">
      <alignment horizontal="right" vertical="center"/>
    </xf>
    <xf numFmtId="0" fontId="88" fillId="0" borderId="3" xfId="0" applyFont="1" applyFill="1" applyBorder="1" applyAlignment="1">
      <alignment horizontal="right" vertical="center"/>
    </xf>
    <xf numFmtId="0" fontId="78" fillId="0" borderId="3" xfId="0" applyFont="1" applyFill="1" applyBorder="1" applyAlignment="1">
      <alignment vertical="center"/>
    </xf>
    <xf numFmtId="0" fontId="54" fillId="0" borderId="0" xfId="0" applyFont="1" applyBorder="1" applyAlignment="1">
      <alignment horizontal="right" vertical="center"/>
    </xf>
    <xf numFmtId="0" fontId="52" fillId="0" borderId="0" xfId="0" applyFont="1" applyAlignment="1">
      <alignment horizontal="right"/>
    </xf>
    <xf numFmtId="0" fontId="71" fillId="0" borderId="8" xfId="0" applyFont="1" applyFill="1" applyBorder="1" applyAlignment="1">
      <alignment horizontal="right" vertical="center"/>
    </xf>
    <xf numFmtId="0" fontId="71" fillId="0" borderId="3" xfId="0" applyFont="1" applyFill="1" applyBorder="1" applyAlignment="1">
      <alignment vertical="center"/>
    </xf>
    <xf numFmtId="0" fontId="76" fillId="0" borderId="22" xfId="0" applyFont="1" applyFill="1" applyBorder="1" applyAlignment="1"/>
    <xf numFmtId="0" fontId="70" fillId="0" borderId="8" xfId="0" applyFont="1" applyFill="1" applyBorder="1" applyAlignment="1">
      <alignment horizontal="right" vertical="center"/>
    </xf>
    <xf numFmtId="0" fontId="70" fillId="0" borderId="3" xfId="0" applyFont="1" applyFill="1" applyBorder="1" applyAlignment="1">
      <alignment vertical="center"/>
    </xf>
    <xf numFmtId="0" fontId="71" fillId="0" borderId="5" xfId="0" applyFont="1" applyFill="1" applyBorder="1" applyAlignment="1">
      <alignment vertical="center"/>
    </xf>
    <xf numFmtId="0" fontId="62" fillId="0" borderId="33" xfId="0" applyFont="1" applyFill="1" applyBorder="1" applyAlignment="1"/>
    <xf numFmtId="0" fontId="62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 wrapText="1"/>
    </xf>
    <xf numFmtId="20" fontId="54" fillId="0" borderId="0" xfId="0" applyNumberFormat="1" applyFont="1" applyBorder="1" applyAlignment="1">
      <alignment horizontal="right" vertical="center"/>
    </xf>
    <xf numFmtId="0" fontId="54" fillId="0" borderId="24" xfId="0" applyFont="1" applyFill="1" applyBorder="1" applyAlignment="1">
      <alignment horizontal="center" vertical="center"/>
    </xf>
    <xf numFmtId="0" fontId="42" fillId="0" borderId="3" xfId="0" applyFont="1" applyBorder="1" applyAlignment="1">
      <alignment vertical="top"/>
    </xf>
    <xf numFmtId="0" fontId="53" fillId="0" borderId="24" xfId="0" applyFont="1" applyFill="1" applyBorder="1" applyAlignment="1">
      <alignment vertical="top"/>
    </xf>
    <xf numFmtId="0" fontId="54" fillId="0" borderId="7" xfId="0" applyFont="1" applyFill="1" applyBorder="1" applyAlignment="1">
      <alignment vertical="center"/>
    </xf>
    <xf numFmtId="0" fontId="54" fillId="0" borderId="31" xfId="0" applyFont="1" applyFill="1" applyBorder="1" applyAlignment="1">
      <alignment vertical="center"/>
    </xf>
    <xf numFmtId="0" fontId="54" fillId="0" borderId="6" xfId="0" applyFont="1" applyFill="1" applyBorder="1" applyAlignment="1">
      <alignment vertical="center"/>
    </xf>
    <xf numFmtId="0" fontId="53" fillId="3" borderId="21" xfId="0" applyFont="1" applyFill="1" applyBorder="1" applyAlignment="1">
      <alignment vertical="center"/>
    </xf>
    <xf numFmtId="0" fontId="54" fillId="9" borderId="1" xfId="0" applyFont="1" applyFill="1" applyBorder="1" applyAlignment="1">
      <alignment horizontal="center" vertical="center"/>
    </xf>
    <xf numFmtId="0" fontId="84" fillId="0" borderId="0" xfId="0" applyFont="1" applyFill="1" applyAlignment="1">
      <alignment horizontal="left"/>
    </xf>
    <xf numFmtId="0" fontId="52" fillId="20" borderId="1" xfId="0" applyFont="1" applyFill="1" applyBorder="1" applyAlignment="1">
      <alignment horizontal="left" vertical="center"/>
    </xf>
    <xf numFmtId="0" fontId="52" fillId="0" borderId="3" xfId="0" applyFont="1" applyFill="1" applyBorder="1" applyAlignment="1">
      <alignment horizontal="left" vertical="center"/>
    </xf>
    <xf numFmtId="0" fontId="52" fillId="0" borderId="33" xfId="0" applyFont="1" applyFill="1" applyBorder="1" applyAlignment="1">
      <alignment horizontal="left" vertical="center"/>
    </xf>
    <xf numFmtId="0" fontId="54" fillId="0" borderId="8" xfId="0" applyFont="1" applyFill="1" applyBorder="1" applyAlignment="1">
      <alignment horizontal="left" vertical="center"/>
    </xf>
    <xf numFmtId="0" fontId="36" fillId="0" borderId="0" xfId="0" applyFont="1" applyFill="1" applyAlignment="1">
      <alignment horizontal="left"/>
    </xf>
    <xf numFmtId="0" fontId="62" fillId="0" borderId="8" xfId="0" applyFont="1" applyFill="1" applyBorder="1" applyAlignment="1">
      <alignment horizontal="right" vertical="center"/>
    </xf>
    <xf numFmtId="0" fontId="62" fillId="0" borderId="3" xfId="0" applyFont="1" applyFill="1" applyBorder="1" applyAlignment="1">
      <alignment vertical="center"/>
    </xf>
    <xf numFmtId="15" fontId="62" fillId="0" borderId="7" xfId="0" quotePrefix="1" applyNumberFormat="1" applyFont="1" applyFill="1" applyBorder="1" applyAlignment="1">
      <alignment horizontal="right" vertical="center"/>
    </xf>
    <xf numFmtId="0" fontId="62" fillId="0" borderId="5" xfId="0" applyFont="1" applyFill="1" applyBorder="1" applyAlignment="1">
      <alignment vertical="center"/>
    </xf>
    <xf numFmtId="0" fontId="62" fillId="0" borderId="5" xfId="0" applyFont="1" applyFill="1" applyBorder="1" applyAlignment="1">
      <alignment horizontal="center" vertical="center"/>
    </xf>
    <xf numFmtId="0" fontId="62" fillId="0" borderId="6" xfId="0" applyFont="1" applyFill="1" applyBorder="1" applyAlignment="1">
      <alignment horizontal="center" vertical="center"/>
    </xf>
    <xf numFmtId="0" fontId="62" fillId="0" borderId="6" xfId="0" applyFont="1" applyFill="1" applyBorder="1" applyAlignment="1">
      <alignment horizontal="left" vertical="center"/>
    </xf>
    <xf numFmtId="0" fontId="62" fillId="0" borderId="5" xfId="0" applyFont="1" applyFill="1" applyBorder="1" applyAlignment="1">
      <alignment horizontal="right" vertical="center"/>
    </xf>
    <xf numFmtId="0" fontId="90" fillId="0" borderId="24" xfId="0" applyFont="1" applyFill="1" applyBorder="1" applyAlignment="1">
      <alignment horizontal="center"/>
    </xf>
    <xf numFmtId="0" fontId="90" fillId="0" borderId="22" xfId="0" applyFont="1" applyFill="1" applyBorder="1" applyAlignment="1">
      <alignment horizontal="center"/>
    </xf>
    <xf numFmtId="0" fontId="90" fillId="0" borderId="22" xfId="0" applyFont="1" applyFill="1" applyBorder="1" applyAlignment="1">
      <alignment horizontal="left"/>
    </xf>
    <xf numFmtId="0" fontId="90" fillId="0" borderId="22" xfId="0" applyFont="1" applyFill="1" applyBorder="1" applyAlignment="1">
      <alignment horizontal="right"/>
    </xf>
    <xf numFmtId="0" fontId="12" fillId="0" borderId="7" xfId="0" applyFont="1" applyBorder="1" applyAlignment="1">
      <alignment horizontal="left" vertical="top"/>
    </xf>
    <xf numFmtId="0" fontId="42" fillId="0" borderId="8" xfId="0" applyFont="1" applyBorder="1" applyAlignment="1">
      <alignment horizontal="left" vertical="top" wrapText="1"/>
    </xf>
    <xf numFmtId="0" fontId="54" fillId="0" borderId="5" xfId="0" applyFont="1" applyFill="1" applyBorder="1" applyAlignment="1">
      <alignment horizontal="center" vertical="center"/>
    </xf>
    <xf numFmtId="0" fontId="3" fillId="0" borderId="37" xfId="0" applyFont="1" applyBorder="1"/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/>
    </xf>
    <xf numFmtId="0" fontId="53" fillId="0" borderId="8" xfId="0" applyFont="1" applyFill="1" applyBorder="1" applyAlignment="1">
      <alignment vertical="top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top"/>
    </xf>
    <xf numFmtId="0" fontId="12" fillId="0" borderId="1" xfId="0" quotePrefix="1" applyFont="1" applyBorder="1" applyAlignment="1">
      <alignment horizontal="left" vertical="top"/>
    </xf>
    <xf numFmtId="0" fontId="72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left" vertical="center"/>
    </xf>
    <xf numFmtId="0" fontId="72" fillId="0" borderId="3" xfId="0" applyFont="1" applyFill="1" applyBorder="1" applyAlignment="1">
      <alignment horizontal="right" vertical="center"/>
    </xf>
    <xf numFmtId="0" fontId="72" fillId="0" borderId="8" xfId="0" applyFont="1" applyFill="1" applyBorder="1" applyAlignment="1">
      <alignment horizontal="right" vertical="center"/>
    </xf>
    <xf numFmtId="0" fontId="72" fillId="0" borderId="3" xfId="0" applyFont="1" applyFill="1" applyBorder="1" applyAlignment="1">
      <alignment vertical="center"/>
    </xf>
    <xf numFmtId="0" fontId="72" fillId="0" borderId="3" xfId="0" applyFont="1" applyFill="1" applyBorder="1" applyAlignment="1">
      <alignment horizontal="center" vertical="center"/>
    </xf>
    <xf numFmtId="0" fontId="54" fillId="0" borderId="8" xfId="0" applyFont="1" applyFill="1" applyBorder="1" applyAlignment="1">
      <alignment horizontal="right" vertical="center"/>
    </xf>
    <xf numFmtId="0" fontId="54" fillId="0" borderId="3" xfId="0" applyFont="1" applyFill="1" applyBorder="1" applyAlignment="1">
      <alignment vertical="center"/>
    </xf>
    <xf numFmtId="0" fontId="54" fillId="0" borderId="3" xfId="0" applyFont="1" applyFill="1" applyBorder="1" applyAlignment="1">
      <alignment horizontal="center" vertical="center"/>
    </xf>
    <xf numFmtId="0" fontId="54" fillId="0" borderId="3" xfId="0" applyFont="1" applyFill="1" applyBorder="1" applyAlignment="1">
      <alignment horizontal="left" vertical="center"/>
    </xf>
    <xf numFmtId="0" fontId="54" fillId="0" borderId="3" xfId="0" applyFont="1" applyFill="1" applyBorder="1" applyAlignment="1">
      <alignment horizontal="right" vertical="center"/>
    </xf>
    <xf numFmtId="0" fontId="52" fillId="0" borderId="8" xfId="0" applyFont="1" applyFill="1" applyBorder="1" applyAlignment="1">
      <alignment horizontal="right" vertical="center"/>
    </xf>
    <xf numFmtId="0" fontId="52" fillId="0" borderId="3" xfId="0" applyFont="1" applyFill="1" applyBorder="1" applyAlignment="1">
      <alignment vertical="center"/>
    </xf>
    <xf numFmtId="20" fontId="71" fillId="0" borderId="8" xfId="0" applyNumberFormat="1" applyFont="1" applyFill="1" applyBorder="1" applyAlignment="1">
      <alignment horizontal="right" vertical="center"/>
    </xf>
    <xf numFmtId="0" fontId="78" fillId="0" borderId="3" xfId="0" applyFont="1" applyFill="1" applyBorder="1" applyAlignment="1">
      <alignment vertical="center" wrapText="1"/>
    </xf>
    <xf numFmtId="0" fontId="54" fillId="0" borderId="24" xfId="0" applyFont="1" applyFill="1" applyBorder="1" applyAlignment="1">
      <alignment horizontal="right"/>
    </xf>
    <xf numFmtId="0" fontId="54" fillId="0" borderId="24" xfId="0" applyFont="1" applyFill="1" applyBorder="1" applyAlignment="1">
      <alignment horizontal="left"/>
    </xf>
    <xf numFmtId="0" fontId="54" fillId="0" borderId="8" xfId="0" applyFont="1" applyFill="1" applyBorder="1" applyAlignment="1">
      <alignment horizontal="center"/>
    </xf>
    <xf numFmtId="0" fontId="54" fillId="0" borderId="8" xfId="0" applyFont="1" applyFill="1" applyBorder="1" applyAlignment="1">
      <alignment horizontal="right"/>
    </xf>
    <xf numFmtId="0" fontId="54" fillId="0" borderId="8" xfId="0" applyFont="1" applyFill="1" applyBorder="1" applyAlignment="1">
      <alignment horizontal="left"/>
    </xf>
    <xf numFmtId="15" fontId="54" fillId="0" borderId="7" xfId="0" quotePrefix="1" applyNumberFormat="1" applyFont="1" applyFill="1" applyBorder="1" applyAlignment="1">
      <alignment horizontal="right" vertical="center"/>
    </xf>
    <xf numFmtId="0" fontId="54" fillId="0" borderId="5" xfId="0" applyFont="1" applyFill="1" applyBorder="1" applyAlignment="1">
      <alignment vertical="center"/>
    </xf>
    <xf numFmtId="0" fontId="54" fillId="0" borderId="6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left" vertical="center"/>
    </xf>
    <xf numFmtId="0" fontId="54" fillId="0" borderId="5" xfId="0" applyFont="1" applyFill="1" applyBorder="1" applyAlignment="1">
      <alignment horizontal="right" vertical="center"/>
    </xf>
    <xf numFmtId="0" fontId="52" fillId="0" borderId="24" xfId="0" applyFont="1" applyFill="1" applyBorder="1" applyAlignment="1">
      <alignment horizontal="center"/>
    </xf>
    <xf numFmtId="0" fontId="52" fillId="0" borderId="22" xfId="0" applyFont="1" applyFill="1" applyBorder="1" applyAlignment="1">
      <alignment horizontal="center"/>
    </xf>
    <xf numFmtId="0" fontId="52" fillId="0" borderId="22" xfId="0" applyFont="1" applyFill="1" applyBorder="1" applyAlignment="1">
      <alignment horizontal="left"/>
    </xf>
    <xf numFmtId="0" fontId="52" fillId="0" borderId="22" xfId="0" applyFont="1" applyFill="1" applyBorder="1" applyAlignment="1">
      <alignment horizontal="right"/>
    </xf>
    <xf numFmtId="20" fontId="54" fillId="0" borderId="8" xfId="0" applyNumberFormat="1" applyFont="1" applyFill="1" applyBorder="1" applyAlignment="1">
      <alignment horizontal="right" vertical="center"/>
    </xf>
    <xf numFmtId="0" fontId="54" fillId="0" borderId="3" xfId="0" applyFont="1" applyFill="1" applyBorder="1" applyAlignment="1">
      <alignment horizontal="center" vertical="center" wrapText="1"/>
    </xf>
    <xf numFmtId="0" fontId="54" fillId="0" borderId="9" xfId="0" applyFont="1" applyFill="1" applyBorder="1" applyAlignment="1">
      <alignment horizontal="right" vertical="center"/>
    </xf>
    <xf numFmtId="0" fontId="54" fillId="0" borderId="3" xfId="0" applyFont="1" applyFill="1" applyBorder="1" applyAlignment="1">
      <alignment horizontal="left" vertical="center" wrapText="1"/>
    </xf>
    <xf numFmtId="0" fontId="54" fillId="0" borderId="8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4" fillId="0" borderId="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/>
    <xf numFmtId="0" fontId="3" fillId="0" borderId="1" xfId="0" applyFont="1" applyBorder="1" applyAlignment="1"/>
    <xf numFmtId="0" fontId="3" fillId="0" borderId="37" xfId="0" applyFont="1" applyBorder="1" applyAlignment="1"/>
    <xf numFmtId="0" fontId="3" fillId="0" borderId="37" xfId="0" applyFont="1" applyBorder="1" applyAlignment="1">
      <alignment horizontal="center" vertical="center"/>
    </xf>
    <xf numFmtId="0" fontId="54" fillId="0" borderId="22" xfId="0" applyFont="1" applyFill="1" applyBorder="1" applyAlignment="1"/>
    <xf numFmtId="0" fontId="12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center" vertical="center"/>
    </xf>
    <xf numFmtId="0" fontId="12" fillId="0" borderId="1" xfId="5" applyNumberFormat="1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5" applyNumberFormat="1" applyFont="1" applyBorder="1" applyAlignment="1">
      <alignment horizontal="center"/>
    </xf>
    <xf numFmtId="0" fontId="54" fillId="0" borderId="8" xfId="0" applyFont="1" applyBorder="1" applyAlignment="1">
      <alignment horizontal="center" vertical="center"/>
    </xf>
    <xf numFmtId="0" fontId="54" fillId="0" borderId="3" xfId="0" applyFont="1" applyFill="1" applyBorder="1" applyAlignment="1">
      <alignment vertical="center" wrapText="1"/>
    </xf>
    <xf numFmtId="0" fontId="77" fillId="0" borderId="3" xfId="0" applyFont="1" applyBorder="1" applyAlignment="1">
      <alignment horizontal="center" vertical="center"/>
    </xf>
    <xf numFmtId="0" fontId="76" fillId="0" borderId="5" xfId="0" applyFont="1" applyBorder="1" applyAlignment="1">
      <alignment horizontal="center"/>
    </xf>
    <xf numFmtId="0" fontId="54" fillId="0" borderId="9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4" fillId="0" borderId="8" xfId="0" applyFont="1" applyFill="1" applyBorder="1" applyAlignment="1"/>
    <xf numFmtId="49" fontId="12" fillId="0" borderId="1" xfId="0" applyNumberFormat="1" applyFont="1" applyFill="1" applyBorder="1" applyAlignment="1"/>
    <xf numFmtId="0" fontId="94" fillId="0" borderId="0" xfId="0" applyFont="1"/>
    <xf numFmtId="0" fontId="95" fillId="0" borderId="0" xfId="0" applyFont="1" applyAlignment="1">
      <alignment horizontal="left"/>
    </xf>
    <xf numFmtId="0" fontId="96" fillId="0" borderId="0" xfId="0" applyFont="1" applyAlignment="1">
      <alignment horizontal="center" wrapText="1"/>
    </xf>
    <xf numFmtId="0" fontId="96" fillId="0" borderId="0" xfId="0" applyFont="1" applyAlignment="1">
      <alignment wrapText="1"/>
    </xf>
    <xf numFmtId="0" fontId="96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vertical="center" wrapText="1"/>
    </xf>
    <xf numFmtId="0" fontId="96" fillId="0" borderId="18" xfId="0" applyFont="1" applyBorder="1" applyAlignment="1">
      <alignment vertical="center" wrapText="1"/>
    </xf>
    <xf numFmtId="0" fontId="94" fillId="0" borderId="1" xfId="0" applyFont="1" applyBorder="1"/>
    <xf numFmtId="0" fontId="96" fillId="0" borderId="1" xfId="0" applyFont="1" applyFill="1" applyBorder="1" applyAlignment="1">
      <alignment horizontal="center" vertical="center" wrapText="1"/>
    </xf>
    <xf numFmtId="0" fontId="96" fillId="0" borderId="1" xfId="0" applyFont="1" applyFill="1" applyBorder="1" applyAlignment="1">
      <alignment vertical="center" wrapText="1"/>
    </xf>
    <xf numFmtId="0" fontId="96" fillId="0" borderId="18" xfId="0" applyFont="1" applyFill="1" applyBorder="1" applyAlignment="1">
      <alignment vertical="center" wrapText="1"/>
    </xf>
    <xf numFmtId="0" fontId="96" fillId="0" borderId="1" xfId="0" applyFont="1" applyBorder="1" applyAlignment="1">
      <alignment vertical="center"/>
    </xf>
    <xf numFmtId="0" fontId="96" fillId="0" borderId="18" xfId="0" applyFont="1" applyBorder="1" applyAlignment="1">
      <alignment vertical="center"/>
    </xf>
    <xf numFmtId="0" fontId="96" fillId="0" borderId="1" xfId="0" applyFont="1" applyBorder="1" applyAlignment="1">
      <alignment horizontal="center" wrapText="1"/>
    </xf>
    <xf numFmtId="0" fontId="96" fillId="0" borderId="1" xfId="0" applyFont="1" applyBorder="1" applyAlignment="1">
      <alignment wrapText="1"/>
    </xf>
    <xf numFmtId="0" fontId="96" fillId="0" borderId="18" xfId="0" applyFont="1" applyBorder="1" applyAlignment="1">
      <alignment wrapText="1"/>
    </xf>
    <xf numFmtId="0" fontId="99" fillId="0" borderId="0" xfId="0" applyFont="1"/>
    <xf numFmtId="0" fontId="97" fillId="0" borderId="1" xfId="0" applyFont="1" applyBorder="1" applyAlignment="1">
      <alignment horizontal="center" vertical="center"/>
    </xf>
    <xf numFmtId="0" fontId="93" fillId="9" borderId="1" xfId="0" applyFont="1" applyFill="1" applyBorder="1" applyAlignment="1">
      <alignment horizontal="center" vertical="center" wrapText="1"/>
    </xf>
    <xf numFmtId="0" fontId="93" fillId="9" borderId="18" xfId="0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vertical="center"/>
    </xf>
    <xf numFmtId="0" fontId="101" fillId="0" borderId="0" xfId="0" applyFont="1"/>
    <xf numFmtId="165" fontId="98" fillId="0" borderId="0" xfId="5" applyNumberFormat="1" applyFont="1" applyBorder="1"/>
    <xf numFmtId="0" fontId="97" fillId="0" borderId="0" xfId="0" applyFont="1"/>
    <xf numFmtId="0" fontId="94" fillId="0" borderId="38" xfId="0" applyFont="1" applyBorder="1"/>
    <xf numFmtId="0" fontId="98" fillId="0" borderId="0" xfId="0" applyFont="1" applyAlignment="1"/>
    <xf numFmtId="0" fontId="103" fillId="0" borderId="0" xfId="0" applyFont="1" applyAlignment="1">
      <alignment vertical="top"/>
    </xf>
    <xf numFmtId="0" fontId="103" fillId="0" borderId="0" xfId="0" applyFont="1" applyAlignment="1">
      <alignment horizontal="left" vertical="top"/>
    </xf>
    <xf numFmtId="0" fontId="103" fillId="0" borderId="0" xfId="0" applyFont="1" applyAlignment="1">
      <alignment vertical="center"/>
    </xf>
    <xf numFmtId="0" fontId="105" fillId="0" borderId="31" xfId="0" applyFont="1" applyBorder="1" applyAlignment="1">
      <alignment horizontal="center" vertical="top"/>
    </xf>
    <xf numFmtId="0" fontId="105" fillId="0" borderId="31" xfId="0" applyFont="1" applyBorder="1" applyAlignment="1">
      <alignment horizontal="left" vertical="top"/>
    </xf>
    <xf numFmtId="0" fontId="106" fillId="0" borderId="0" xfId="0" applyFont="1" applyAlignment="1">
      <alignment vertical="center"/>
    </xf>
    <xf numFmtId="0" fontId="107" fillId="9" borderId="1" xfId="0" applyFont="1" applyFill="1" applyBorder="1" applyAlignment="1">
      <alignment horizontal="center" vertical="top"/>
    </xf>
    <xf numFmtId="14" fontId="107" fillId="9" borderId="1" xfId="0" applyNumberFormat="1" applyFont="1" applyFill="1" applyBorder="1" applyAlignment="1">
      <alignment horizontal="center" vertical="top"/>
    </xf>
    <xf numFmtId="0" fontId="108" fillId="0" borderId="0" xfId="0" applyFont="1" applyAlignment="1">
      <alignment vertical="center"/>
    </xf>
    <xf numFmtId="0" fontId="109" fillId="0" borderId="1" xfId="0" applyFont="1" applyFill="1" applyBorder="1" applyAlignment="1">
      <alignment horizontal="center" vertical="top"/>
    </xf>
    <xf numFmtId="0" fontId="110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vertical="center"/>
    </xf>
    <xf numFmtId="0" fontId="103" fillId="0" borderId="1" xfId="0" applyFont="1" applyBorder="1" applyAlignment="1">
      <alignment vertical="center"/>
    </xf>
    <xf numFmtId="0" fontId="110" fillId="0" borderId="1" xfId="0" applyFont="1" applyBorder="1" applyAlignment="1">
      <alignment vertical="center" wrapText="1"/>
    </xf>
    <xf numFmtId="0" fontId="103" fillId="0" borderId="1" xfId="0" applyFont="1" applyFill="1" applyBorder="1" applyAlignment="1">
      <alignment vertical="center"/>
    </xf>
    <xf numFmtId="0" fontId="103" fillId="0" borderId="0" xfId="0" applyFont="1" applyFill="1" applyAlignment="1">
      <alignment vertical="center"/>
    </xf>
    <xf numFmtId="0" fontId="110" fillId="0" borderId="18" xfId="0" applyFont="1" applyBorder="1" applyAlignment="1">
      <alignment vertical="center"/>
    </xf>
    <xf numFmtId="0" fontId="111" fillId="0" borderId="37" xfId="0" applyFont="1" applyFill="1" applyBorder="1" applyAlignment="1">
      <alignment horizontal="center" vertical="top"/>
    </xf>
    <xf numFmtId="0" fontId="111" fillId="0" borderId="37" xfId="0" applyFont="1" applyFill="1" applyBorder="1" applyAlignment="1">
      <alignment horizontal="left" vertical="top"/>
    </xf>
    <xf numFmtId="0" fontId="103" fillId="0" borderId="37" xfId="0" applyFont="1" applyFill="1" applyBorder="1" applyAlignment="1">
      <alignment horizontal="left" vertical="top"/>
    </xf>
    <xf numFmtId="0" fontId="103" fillId="0" borderId="37" xfId="0" applyFont="1" applyBorder="1" applyAlignment="1">
      <alignment vertical="center"/>
    </xf>
    <xf numFmtId="0" fontId="103" fillId="0" borderId="0" xfId="0" applyFont="1" applyAlignment="1">
      <alignment horizontal="left" vertical="center"/>
    </xf>
    <xf numFmtId="0" fontId="53" fillId="0" borderId="21" xfId="0" applyFont="1" applyFill="1" applyBorder="1" applyAlignment="1">
      <alignment vertical="center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vertical="center"/>
    </xf>
    <xf numFmtId="0" fontId="53" fillId="0" borderId="7" xfId="0" applyFont="1" applyFill="1" applyBorder="1" applyAlignment="1">
      <alignment horizontal="center" vertical="center" wrapText="1"/>
    </xf>
    <xf numFmtId="0" fontId="54" fillId="9" borderId="2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3" fontId="34" fillId="9" borderId="24" xfId="2" applyNumberFormat="1" applyFont="1" applyFill="1" applyBorder="1" applyAlignment="1">
      <alignment horizontal="center" vertical="center"/>
    </xf>
    <xf numFmtId="0" fontId="64" fillId="9" borderId="24" xfId="2" applyFont="1" applyFill="1" applyBorder="1" applyAlignment="1">
      <alignment horizontal="center" vertical="center" wrapText="1"/>
    </xf>
    <xf numFmtId="0" fontId="112" fillId="0" borderId="22" xfId="0" applyFont="1" applyFill="1" applyBorder="1" applyAlignment="1">
      <alignment horizontal="left"/>
    </xf>
    <xf numFmtId="0" fontId="112" fillId="0" borderId="3" xfId="0" applyFont="1" applyFill="1" applyBorder="1" applyAlignment="1">
      <alignment vertical="center"/>
    </xf>
    <xf numFmtId="20" fontId="72" fillId="0" borderId="8" xfId="0" applyNumberFormat="1" applyFont="1" applyFill="1" applyBorder="1" applyAlignment="1">
      <alignment horizontal="right" vertical="center"/>
    </xf>
    <xf numFmtId="0" fontId="72" fillId="0" borderId="3" xfId="0" applyFont="1" applyFill="1" applyBorder="1" applyAlignment="1">
      <alignment vertical="center" wrapText="1"/>
    </xf>
    <xf numFmtId="0" fontId="54" fillId="0" borderId="0" xfId="0" applyFont="1" applyFill="1" applyBorder="1" applyAlignment="1">
      <alignment vertical="center"/>
    </xf>
    <xf numFmtId="0" fontId="112" fillId="0" borderId="22" xfId="0" applyFont="1" applyFill="1" applyBorder="1" applyAlignment="1">
      <alignment horizontal="right"/>
    </xf>
    <xf numFmtId="0" fontId="41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vertical="top" wrapText="1"/>
    </xf>
    <xf numFmtId="0" fontId="36" fillId="0" borderId="8" xfId="0" applyFont="1" applyBorder="1" applyAlignment="1">
      <alignment horizontal="center" vertical="top"/>
    </xf>
    <xf numFmtId="0" fontId="36" fillId="0" borderId="8" xfId="0" applyFont="1" applyBorder="1" applyAlignment="1">
      <alignment horizontal="left" vertical="top"/>
    </xf>
    <xf numFmtId="0" fontId="12" fillId="0" borderId="9" xfId="0" applyFont="1" applyBorder="1" applyAlignment="1">
      <alignment horizontal="center" vertical="top"/>
    </xf>
    <xf numFmtId="0" fontId="36" fillId="0" borderId="3" xfId="0" applyFont="1" applyBorder="1" applyAlignment="1">
      <alignment horizontal="left" vertical="top" wrapText="1"/>
    </xf>
    <xf numFmtId="0" fontId="54" fillId="0" borderId="5" xfId="0" applyFont="1" applyFill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indent="1"/>
    </xf>
    <xf numFmtId="0" fontId="113" fillId="0" borderId="1" xfId="0" applyFont="1" applyBorder="1"/>
    <xf numFmtId="0" fontId="114" fillId="0" borderId="8" xfId="0" applyFont="1" applyBorder="1" applyAlignment="1"/>
    <xf numFmtId="0" fontId="114" fillId="0" borderId="8" xfId="0" applyFont="1" applyBorder="1" applyAlignment="1">
      <alignment horizontal="center" vertical="top"/>
    </xf>
    <xf numFmtId="0" fontId="114" fillId="0" borderId="8" xfId="0" applyFont="1" applyBorder="1" applyAlignment="1">
      <alignment horizontal="left" vertical="top"/>
    </xf>
    <xf numFmtId="0" fontId="54" fillId="0" borderId="0" xfId="0" applyFont="1" applyFill="1" applyBorder="1" applyAlignment="1">
      <alignment horizontal="right" vertical="center"/>
    </xf>
    <xf numFmtId="0" fontId="54" fillId="0" borderId="8" xfId="0" applyFont="1" applyBorder="1" applyAlignment="1">
      <alignment horizontal="left"/>
    </xf>
    <xf numFmtId="0" fontId="54" fillId="0" borderId="3" xfId="0" applyFont="1" applyBorder="1" applyAlignment="1"/>
    <xf numFmtId="0" fontId="54" fillId="0" borderId="8" xfId="0" applyFont="1" applyBorder="1" applyAlignment="1">
      <alignment vertical="center"/>
    </xf>
    <xf numFmtId="0" fontId="54" fillId="0" borderId="8" xfId="0" applyFont="1" applyBorder="1" applyAlignment="1"/>
    <xf numFmtId="0" fontId="52" fillId="0" borderId="8" xfId="0" applyFont="1" applyFill="1" applyBorder="1" applyAlignment="1"/>
    <xf numFmtId="0" fontId="52" fillId="0" borderId="8" xfId="0" applyFont="1" applyBorder="1" applyAlignment="1">
      <alignment horizontal="left" vertical="center" wrapText="1"/>
    </xf>
    <xf numFmtId="0" fontId="54" fillId="0" borderId="8" xfId="0" applyFont="1" applyBorder="1" applyAlignment="1">
      <alignment horizontal="left" vertical="center" wrapText="1"/>
    </xf>
    <xf numFmtId="0" fontId="54" fillId="0" borderId="8" xfId="0" applyFont="1" applyFill="1" applyBorder="1" applyAlignment="1">
      <alignment horizontal="center" vertical="center" wrapText="1"/>
    </xf>
    <xf numFmtId="0" fontId="54" fillId="0" borderId="8" xfId="0" applyFont="1" applyFill="1" applyBorder="1" applyAlignment="1">
      <alignment vertical="center" wrapText="1"/>
    </xf>
    <xf numFmtId="0" fontId="54" fillId="0" borderId="0" xfId="0" applyFont="1" applyAlignment="1">
      <alignment horizontal="right" vertical="center"/>
    </xf>
    <xf numFmtId="0" fontId="52" fillId="0" borderId="8" xfId="0" applyFont="1" applyBorder="1" applyAlignment="1">
      <alignment horizontal="left" vertical="center"/>
    </xf>
    <xf numFmtId="0" fontId="54" fillId="0" borderId="3" xfId="0" applyFont="1" applyFill="1" applyBorder="1" applyAlignment="1">
      <alignment horizontal="right" vertical="center" wrapText="1"/>
    </xf>
    <xf numFmtId="0" fontId="54" fillId="0" borderId="3" xfId="0" applyFont="1" applyBorder="1" applyAlignment="1">
      <alignment horizontal="left"/>
    </xf>
    <xf numFmtId="0" fontId="114" fillId="0" borderId="8" xfId="0" applyFont="1" applyBorder="1" applyAlignment="1">
      <alignment vertical="top"/>
    </xf>
    <xf numFmtId="0" fontId="114" fillId="0" borderId="8" xfId="0" applyFont="1" applyBorder="1" applyAlignment="1">
      <alignment horizontal="left" vertical="top" wrapText="1"/>
    </xf>
    <xf numFmtId="0" fontId="90" fillId="0" borderId="8" xfId="0" applyFont="1" applyFill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84" fillId="0" borderId="0" xfId="0" applyFont="1" applyFill="1" applyAlignment="1">
      <alignment horizontal="center"/>
    </xf>
    <xf numFmtId="0" fontId="52" fillId="0" borderId="3" xfId="0" applyFont="1" applyFill="1" applyBorder="1" applyAlignment="1">
      <alignment vertical="center" wrapText="1"/>
    </xf>
    <xf numFmtId="0" fontId="52" fillId="20" borderId="1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horizontal="right" vertical="center" wrapText="1"/>
    </xf>
    <xf numFmtId="0" fontId="72" fillId="0" borderId="3" xfId="0" applyFont="1" applyFill="1" applyBorder="1" applyAlignment="1">
      <alignment horizontal="left" vertical="center" wrapText="1"/>
    </xf>
    <xf numFmtId="0" fontId="54" fillId="0" borderId="8" xfId="0" applyFont="1" applyFill="1" applyBorder="1" applyAlignment="1">
      <alignment horizontal="right" vertical="center"/>
    </xf>
    <xf numFmtId="0" fontId="115" fillId="0" borderId="3" xfId="0" applyFont="1" applyFill="1" applyBorder="1" applyAlignment="1">
      <alignment horizontal="left" vertical="center"/>
    </xf>
    <xf numFmtId="0" fontId="112" fillId="0" borderId="3" xfId="0" applyFont="1" applyFill="1" applyBorder="1" applyAlignment="1">
      <alignment horizontal="center" vertical="center"/>
    </xf>
    <xf numFmtId="0" fontId="71" fillId="0" borderId="0" xfId="0" applyFont="1"/>
    <xf numFmtId="0" fontId="36" fillId="0" borderId="0" xfId="0" applyFont="1"/>
    <xf numFmtId="0" fontId="116" fillId="0" borderId="0" xfId="0" applyFont="1"/>
    <xf numFmtId="0" fontId="36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6" fillId="0" borderId="0" xfId="0" applyFont="1" applyAlignment="1">
      <alignment horizontal="center"/>
    </xf>
    <xf numFmtId="0" fontId="117" fillId="9" borderId="1" xfId="0" applyFont="1" applyFill="1" applyBorder="1" applyAlignment="1">
      <alignment horizontal="center"/>
    </xf>
    <xf numFmtId="14" fontId="36" fillId="0" borderId="1" xfId="0" applyNumberFormat="1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62" fillId="0" borderId="24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left" vertical="center"/>
    </xf>
    <xf numFmtId="0" fontId="69" fillId="0" borderId="1" xfId="2" applyFont="1" applyFill="1" applyBorder="1" applyAlignment="1">
      <alignment horizontal="left" vertical="center"/>
    </xf>
    <xf numFmtId="3" fontId="69" fillId="0" borderId="1" xfId="2" applyNumberFormat="1" applyFont="1" applyFill="1" applyBorder="1" applyAlignment="1">
      <alignment horizontal="center" vertical="center"/>
    </xf>
    <xf numFmtId="0" fontId="119" fillId="0" borderId="1" xfId="0" applyFont="1" applyFill="1" applyBorder="1" applyAlignment="1">
      <alignment horizontal="center" vertical="center" wrapText="1"/>
    </xf>
    <xf numFmtId="0" fontId="119" fillId="0" borderId="1" xfId="0" applyFont="1" applyFill="1" applyBorder="1" applyAlignment="1">
      <alignment vertical="center" wrapText="1"/>
    </xf>
    <xf numFmtId="3" fontId="69" fillId="0" borderId="1" xfId="2" applyNumberFormat="1" applyFont="1" applyFill="1" applyBorder="1" applyAlignment="1">
      <alignment horizontal="center" vertical="center" wrapText="1"/>
    </xf>
    <xf numFmtId="0" fontId="120" fillId="0" borderId="0" xfId="0" applyFont="1" applyFill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5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0" fillId="0" borderId="0" xfId="0" applyFont="1" applyFill="1" applyAlignment="1">
      <alignment horizontal="center" vertical="center" wrapText="1"/>
    </xf>
    <xf numFmtId="0" fontId="0" fillId="0" borderId="0" xfId="0" applyAlignment="1"/>
    <xf numFmtId="0" fontId="117" fillId="9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16" fillId="0" borderId="0" xfId="0" applyFont="1" applyAlignment="1">
      <alignment horizontal="center" vertical="center"/>
    </xf>
    <xf numFmtId="165" fontId="44" fillId="0" borderId="37" xfId="5" applyNumberFormat="1" applyFont="1" applyBorder="1" applyAlignment="1">
      <alignment horizontal="center"/>
    </xf>
    <xf numFmtId="165" fontId="44" fillId="0" borderId="37" xfId="5" applyNumberFormat="1" applyFont="1" applyBorder="1" applyAlignment="1">
      <alignment horizontal="center" vertical="center"/>
    </xf>
    <xf numFmtId="165" fontId="44" fillId="0" borderId="37" xfId="5" applyNumberFormat="1" applyFont="1" applyBorder="1" applyAlignment="1">
      <alignment horizontal="left" vertical="center"/>
    </xf>
    <xf numFmtId="0" fontId="117" fillId="0" borderId="1" xfId="0" applyFont="1" applyBorder="1" applyAlignment="1">
      <alignment horizontal="center" vertical="center"/>
    </xf>
    <xf numFmtId="0" fontId="83" fillId="0" borderId="0" xfId="0" applyFont="1" applyBorder="1" applyAlignment="1">
      <alignment vertical="center"/>
    </xf>
    <xf numFmtId="0" fontId="83" fillId="0" borderId="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/>
    </xf>
    <xf numFmtId="0" fontId="71" fillId="0" borderId="0" xfId="0" applyFont="1" applyBorder="1" applyAlignment="1">
      <alignment horizontal="center" vertical="center"/>
    </xf>
    <xf numFmtId="0" fontId="36" fillId="0" borderId="11" xfId="0" applyFont="1" applyBorder="1"/>
    <xf numFmtId="0" fontId="36" fillId="0" borderId="17" xfId="0" applyFont="1" applyBorder="1"/>
    <xf numFmtId="0" fontId="36" fillId="0" borderId="17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/>
    </xf>
    <xf numFmtId="0" fontId="116" fillId="0" borderId="17" xfId="0" applyFont="1" applyBorder="1" applyAlignment="1">
      <alignment horizontal="center"/>
    </xf>
    <xf numFmtId="0" fontId="116" fillId="0" borderId="17" xfId="0" applyFont="1" applyBorder="1" applyAlignment="1">
      <alignment horizontal="center" vertical="center"/>
    </xf>
    <xf numFmtId="0" fontId="116" fillId="0" borderId="12" xfId="0" applyFont="1" applyBorder="1"/>
    <xf numFmtId="0" fontId="71" fillId="0" borderId="16" xfId="0" applyFont="1" applyBorder="1"/>
    <xf numFmtId="0" fontId="117" fillId="0" borderId="15" xfId="0" applyFont="1" applyBorder="1" applyAlignment="1">
      <alignment vertical="center"/>
    </xf>
    <xf numFmtId="0" fontId="12" fillId="0" borderId="40" xfId="0" applyFont="1" applyBorder="1" applyAlignment="1">
      <alignment horizontal="center" vertical="center" wrapText="1"/>
    </xf>
    <xf numFmtId="0" fontId="116" fillId="0" borderId="43" xfId="0" applyFont="1" applyBorder="1"/>
    <xf numFmtId="0" fontId="44" fillId="0" borderId="45" xfId="0" applyFont="1" applyBorder="1"/>
    <xf numFmtId="0" fontId="33" fillId="0" borderId="0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20" fontId="16" fillId="0" borderId="25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5" fillId="0" borderId="10" xfId="4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2" fillId="0" borderId="26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18" fillId="0" borderId="26" xfId="0" applyNumberFormat="1" applyFont="1" applyBorder="1" applyAlignment="1">
      <alignment horizontal="center"/>
    </xf>
    <xf numFmtId="164" fontId="18" fillId="0" borderId="25" xfId="0" quotePrefix="1" applyNumberFormat="1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25" fillId="0" borderId="0" xfId="4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54" fillId="0" borderId="8" xfId="0" applyFont="1" applyFill="1" applyBorder="1" applyAlignment="1">
      <alignment horizontal="left" vertical="center" wrapText="1"/>
    </xf>
    <xf numFmtId="0" fontId="52" fillId="14" borderId="18" xfId="0" applyFont="1" applyFill="1" applyBorder="1" applyAlignment="1">
      <alignment horizontal="left"/>
    </xf>
    <xf numFmtId="0" fontId="52" fillId="14" borderId="19" xfId="0" applyFont="1" applyFill="1" applyBorder="1" applyAlignment="1">
      <alignment horizontal="left"/>
    </xf>
    <xf numFmtId="0" fontId="89" fillId="0" borderId="0" xfId="0" applyFont="1" applyFill="1" applyAlignment="1">
      <alignment horizontal="center"/>
    </xf>
    <xf numFmtId="0" fontId="84" fillId="0" borderId="0" xfId="0" applyFont="1" applyFill="1" applyAlignment="1">
      <alignment horizontal="center"/>
    </xf>
    <xf numFmtId="0" fontId="70" fillId="14" borderId="7" xfId="0" applyFont="1" applyFill="1" applyBorder="1" applyAlignment="1">
      <alignment horizontal="left"/>
    </xf>
    <xf numFmtId="0" fontId="70" fillId="14" borderId="6" xfId="0" applyFont="1" applyFill="1" applyBorder="1" applyAlignment="1">
      <alignment horizontal="left"/>
    </xf>
    <xf numFmtId="0" fontId="70" fillId="14" borderId="9" xfId="0" applyFont="1" applyFill="1" applyBorder="1" applyAlignment="1">
      <alignment horizontal="left"/>
    </xf>
    <xf numFmtId="0" fontId="70" fillId="14" borderId="3" xfId="0" applyFont="1" applyFill="1" applyBorder="1" applyAlignment="1">
      <alignment horizontal="left"/>
    </xf>
    <xf numFmtId="0" fontId="54" fillId="0" borderId="8" xfId="0" applyFont="1" applyFill="1" applyBorder="1" applyAlignment="1">
      <alignment horizontal="center" vertical="center" wrapText="1"/>
    </xf>
    <xf numFmtId="0" fontId="54" fillId="0" borderId="8" xfId="0" applyFont="1" applyFill="1" applyBorder="1" applyAlignment="1">
      <alignment horizontal="left" wrapText="1"/>
    </xf>
    <xf numFmtId="0" fontId="71" fillId="0" borderId="8" xfId="0" applyFont="1" applyFill="1" applyBorder="1" applyAlignment="1">
      <alignment horizontal="left" vertical="center" wrapText="1"/>
    </xf>
    <xf numFmtId="0" fontId="54" fillId="0" borderId="8" xfId="0" applyFont="1" applyFill="1" applyBorder="1" applyAlignment="1">
      <alignment horizontal="right" vertical="center"/>
    </xf>
    <xf numFmtId="0" fontId="52" fillId="2" borderId="1" xfId="0" applyFont="1" applyFill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center" vertical="center" wrapText="1"/>
    </xf>
    <xf numFmtId="0" fontId="53" fillId="0" borderId="5" xfId="0" applyFont="1" applyFill="1" applyBorder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9" fillId="0" borderId="0" xfId="0" applyFont="1" applyAlignment="1">
      <alignment horizontal="center" vertical="center"/>
    </xf>
    <xf numFmtId="0" fontId="70" fillId="5" borderId="1" xfId="0" applyFont="1" applyFill="1" applyBorder="1" applyAlignment="1">
      <alignment horizontal="left" vertical="center"/>
    </xf>
    <xf numFmtId="0" fontId="70" fillId="5" borderId="5" xfId="0" applyFont="1" applyFill="1" applyBorder="1" applyAlignment="1">
      <alignment horizontal="left" vertical="center"/>
    </xf>
    <xf numFmtId="0" fontId="70" fillId="5" borderId="18" xfId="0" applyFont="1" applyFill="1" applyBorder="1" applyAlignment="1">
      <alignment horizontal="left" vertical="center"/>
    </xf>
    <xf numFmtId="0" fontId="70" fillId="5" borderId="23" xfId="0" applyFont="1" applyFill="1" applyBorder="1" applyAlignment="1">
      <alignment horizontal="left" vertical="center"/>
    </xf>
    <xf numFmtId="0" fontId="70" fillId="5" borderId="19" xfId="0" applyFont="1" applyFill="1" applyBorder="1" applyAlignment="1">
      <alignment horizontal="left" vertical="center"/>
    </xf>
    <xf numFmtId="0" fontId="44" fillId="15" borderId="23" xfId="0" applyFont="1" applyFill="1" applyBorder="1" applyAlignment="1">
      <alignment horizontal="center" vertical="center"/>
    </xf>
    <xf numFmtId="0" fontId="44" fillId="15" borderId="19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6" fillId="15" borderId="18" xfId="0" applyFont="1" applyFill="1" applyBorder="1" applyAlignment="1">
      <alignment horizontal="center" vertical="center"/>
    </xf>
    <xf numFmtId="0" fontId="6" fillId="15" borderId="23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left" vertical="top"/>
    </xf>
    <xf numFmtId="0" fontId="6" fillId="9" borderId="19" xfId="0" applyFont="1" applyFill="1" applyBorder="1" applyAlignment="1">
      <alignment horizontal="left" vertical="top"/>
    </xf>
    <xf numFmtId="0" fontId="12" fillId="0" borderId="8" xfId="0" applyFont="1" applyBorder="1" applyAlignment="1">
      <alignment horizontal="left" vertical="top" wrapText="1"/>
    </xf>
    <xf numFmtId="0" fontId="6" fillId="9" borderId="20" xfId="0" applyFont="1" applyFill="1" applyBorder="1" applyAlignment="1">
      <alignment horizontal="left" vertical="top"/>
    </xf>
    <xf numFmtId="0" fontId="6" fillId="9" borderId="22" xfId="0" applyFont="1" applyFill="1" applyBorder="1" applyAlignment="1">
      <alignment horizontal="left" vertical="top"/>
    </xf>
    <xf numFmtId="0" fontId="6" fillId="9" borderId="7" xfId="0" applyFont="1" applyFill="1" applyBorder="1" applyAlignment="1">
      <alignment horizontal="left" vertical="top"/>
    </xf>
    <xf numFmtId="0" fontId="6" fillId="9" borderId="6" xfId="0" applyFont="1" applyFill="1" applyBorder="1" applyAlignment="1">
      <alignment horizontal="left" vertical="top"/>
    </xf>
    <xf numFmtId="0" fontId="42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8" borderId="24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/>
    </xf>
    <xf numFmtId="0" fontId="54" fillId="18" borderId="24" xfId="0" applyFont="1" applyFill="1" applyBorder="1" applyAlignment="1">
      <alignment horizontal="center" vertical="center"/>
    </xf>
    <xf numFmtId="0" fontId="54" fillId="18" borderId="5" xfId="0" applyFont="1" applyFill="1" applyBorder="1" applyAlignment="1">
      <alignment horizontal="center" vertical="center"/>
    </xf>
    <xf numFmtId="3" fontId="64" fillId="18" borderId="24" xfId="2" applyNumberFormat="1" applyFont="1" applyFill="1" applyBorder="1" applyAlignment="1">
      <alignment horizontal="center" vertical="center"/>
    </xf>
    <xf numFmtId="3" fontId="64" fillId="18" borderId="5" xfId="2" applyNumberFormat="1" applyFont="1" applyFill="1" applyBorder="1" applyAlignment="1">
      <alignment horizontal="center" vertical="center"/>
    </xf>
    <xf numFmtId="0" fontId="64" fillId="18" borderId="24" xfId="2" applyFont="1" applyFill="1" applyBorder="1" applyAlignment="1">
      <alignment horizontal="center" vertical="center"/>
    </xf>
    <xf numFmtId="0" fontId="64" fillId="18" borderId="5" xfId="2" applyFont="1" applyFill="1" applyBorder="1" applyAlignment="1">
      <alignment horizontal="center" vertical="center"/>
    </xf>
    <xf numFmtId="0" fontId="54" fillId="0" borderId="24" xfId="0" applyFont="1" applyFill="1" applyBorder="1" applyAlignment="1">
      <alignment horizontal="center" vertical="center"/>
    </xf>
    <xf numFmtId="0" fontId="54" fillId="0" borderId="5" xfId="0" applyFont="1" applyFill="1" applyBorder="1" applyAlignment="1">
      <alignment horizontal="center" vertical="center"/>
    </xf>
    <xf numFmtId="0" fontId="112" fillId="0" borderId="0" xfId="0" applyFont="1" applyAlignment="1">
      <alignment horizontal="left" vertical="center"/>
    </xf>
    <xf numFmtId="0" fontId="62" fillId="3" borderId="24" xfId="0" applyFont="1" applyFill="1" applyBorder="1" applyAlignment="1">
      <alignment horizontal="center" vertical="center"/>
    </xf>
    <xf numFmtId="0" fontId="62" fillId="3" borderId="5" xfId="0" applyFont="1" applyFill="1" applyBorder="1" applyAlignment="1">
      <alignment horizontal="center" vertical="center"/>
    </xf>
    <xf numFmtId="0" fontId="54" fillId="0" borderId="24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3" fontId="69" fillId="3" borderId="24" xfId="2" applyNumberFormat="1" applyFont="1" applyFill="1" applyBorder="1" applyAlignment="1">
      <alignment horizontal="center" vertical="center" wrapText="1"/>
    </xf>
    <xf numFmtId="3" fontId="69" fillId="3" borderId="5" xfId="2" applyNumberFormat="1" applyFont="1" applyFill="1" applyBorder="1" applyAlignment="1">
      <alignment horizontal="center" vertical="center" wrapText="1"/>
    </xf>
    <xf numFmtId="0" fontId="69" fillId="3" borderId="24" xfId="2" applyFont="1" applyFill="1" applyBorder="1" applyAlignment="1">
      <alignment horizontal="center" vertical="center" wrapText="1"/>
    </xf>
    <xf numFmtId="0" fontId="69" fillId="3" borderId="5" xfId="2" applyFont="1" applyFill="1" applyBorder="1" applyAlignment="1">
      <alignment horizontal="center" vertical="center" wrapText="1"/>
    </xf>
    <xf numFmtId="0" fontId="52" fillId="17" borderId="18" xfId="0" applyFont="1" applyFill="1" applyBorder="1" applyAlignment="1">
      <alignment horizontal="left"/>
    </xf>
    <xf numFmtId="0" fontId="52" fillId="17" borderId="23" xfId="0" applyFont="1" applyFill="1" applyBorder="1" applyAlignment="1">
      <alignment horizontal="left"/>
    </xf>
    <xf numFmtId="0" fontId="52" fillId="17" borderId="19" xfId="0" applyFont="1" applyFill="1" applyBorder="1" applyAlignment="1">
      <alignment horizontal="left"/>
    </xf>
    <xf numFmtId="0" fontId="54" fillId="0" borderId="0" xfId="0" applyFont="1" applyAlignment="1">
      <alignment horizontal="center" vertical="center"/>
    </xf>
    <xf numFmtId="0" fontId="52" fillId="0" borderId="0" xfId="0" applyFont="1" applyBorder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top"/>
    </xf>
    <xf numFmtId="0" fontId="68" fillId="0" borderId="2" xfId="0" applyFont="1" applyBorder="1" applyAlignment="1">
      <alignment horizontal="center" vertical="top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00" fillId="0" borderId="0" xfId="0" applyFont="1" applyAlignment="1">
      <alignment horizontal="center"/>
    </xf>
    <xf numFmtId="0" fontId="100" fillId="0" borderId="21" xfId="0" applyFont="1" applyBorder="1" applyAlignment="1">
      <alignment horizontal="center"/>
    </xf>
    <xf numFmtId="0" fontId="101" fillId="0" borderId="0" xfId="0" applyFont="1" applyAlignment="1">
      <alignment horizontal="center"/>
    </xf>
    <xf numFmtId="165" fontId="98" fillId="0" borderId="38" xfId="5" applyNumberFormat="1" applyFont="1" applyBorder="1" applyAlignment="1">
      <alignment horizontal="center"/>
    </xf>
    <xf numFmtId="0" fontId="102" fillId="0" borderId="0" xfId="0" applyFont="1" applyAlignment="1">
      <alignment horizontal="center" vertical="center"/>
    </xf>
    <xf numFmtId="0" fontId="97" fillId="0" borderId="18" xfId="0" applyFont="1" applyBorder="1" applyAlignment="1">
      <alignment horizontal="center" vertical="center"/>
    </xf>
    <xf numFmtId="0" fontId="97" fillId="0" borderId="23" xfId="0" applyFont="1" applyBorder="1" applyAlignment="1">
      <alignment horizontal="center" vertical="center"/>
    </xf>
    <xf numFmtId="0" fontId="97" fillId="0" borderId="19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/>
    </xf>
    <xf numFmtId="0" fontId="104" fillId="0" borderId="0" xfId="0" applyFont="1" applyAlignment="1">
      <alignment horizontal="center" vertical="top"/>
    </xf>
    <xf numFmtId="0" fontId="104" fillId="0" borderId="0" xfId="0" applyFont="1" applyBorder="1" applyAlignment="1">
      <alignment horizontal="center" vertical="top"/>
    </xf>
    <xf numFmtId="0" fontId="117" fillId="9" borderId="41" xfId="0" applyFont="1" applyFill="1" applyBorder="1" applyAlignment="1">
      <alignment horizontal="center" vertical="center"/>
    </xf>
    <xf numFmtId="0" fontId="117" fillId="9" borderId="42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0" fillId="0" borderId="15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118" fillId="9" borderId="40" xfId="0" applyFont="1" applyFill="1" applyBorder="1" applyAlignment="1">
      <alignment horizontal="center" vertical="center" wrapText="1"/>
    </xf>
    <xf numFmtId="0" fontId="118" fillId="9" borderId="24" xfId="0" applyFont="1" applyFill="1" applyBorder="1" applyAlignment="1">
      <alignment horizontal="center" vertical="center" wrapText="1"/>
    </xf>
    <xf numFmtId="0" fontId="118" fillId="9" borderId="5" xfId="0" applyFont="1" applyFill="1" applyBorder="1" applyAlignment="1">
      <alignment horizontal="center" vertical="center" wrapText="1"/>
    </xf>
    <xf numFmtId="0" fontId="117" fillId="9" borderId="24" xfId="0" applyFont="1" applyFill="1" applyBorder="1" applyAlignment="1">
      <alignment horizontal="center" vertical="center"/>
    </xf>
    <xf numFmtId="0" fontId="117" fillId="9" borderId="5" xfId="0" applyFont="1" applyFill="1" applyBorder="1" applyAlignment="1">
      <alignment horizontal="center" vertical="center"/>
    </xf>
    <xf numFmtId="0" fontId="117" fillId="3" borderId="18" xfId="0" applyFont="1" applyFill="1" applyBorder="1" applyAlignment="1">
      <alignment horizontal="center" vertical="top"/>
    </xf>
    <xf numFmtId="0" fontId="117" fillId="3" borderId="23" xfId="0" applyFont="1" applyFill="1" applyBorder="1" applyAlignment="1">
      <alignment horizontal="center" vertical="top"/>
    </xf>
    <xf numFmtId="0" fontId="117" fillId="3" borderId="19" xfId="0" applyFont="1" applyFill="1" applyBorder="1" applyAlignment="1">
      <alignment horizontal="center" vertical="top"/>
    </xf>
  </cellXfs>
  <cellStyles count="6">
    <cellStyle name="Comma" xfId="5" builtinId="3"/>
    <cellStyle name="Hyperlink" xfId="4" builtinId="8"/>
    <cellStyle name="Normal" xfId="0" builtinId="0"/>
    <cellStyle name="Normal 2" xfId="2"/>
    <cellStyle name="Normal 2 4" xfId="3"/>
    <cellStyle name="Normal 3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13" Type="http://schemas.openxmlformats.org/officeDocument/2006/relationships/image" Target="../media/image18.jpeg"/><Relationship Id="rId18" Type="http://schemas.openxmlformats.org/officeDocument/2006/relationships/image" Target="../media/image23.jpeg"/><Relationship Id="rId3" Type="http://schemas.openxmlformats.org/officeDocument/2006/relationships/image" Target="../media/image8.jpeg"/><Relationship Id="rId21" Type="http://schemas.openxmlformats.org/officeDocument/2006/relationships/image" Target="../media/image26.jpeg"/><Relationship Id="rId7" Type="http://schemas.openxmlformats.org/officeDocument/2006/relationships/image" Target="../media/image12.jpeg"/><Relationship Id="rId12" Type="http://schemas.openxmlformats.org/officeDocument/2006/relationships/image" Target="../media/image17.jpeg"/><Relationship Id="rId17" Type="http://schemas.openxmlformats.org/officeDocument/2006/relationships/image" Target="../media/image22.jpeg"/><Relationship Id="rId2" Type="http://schemas.openxmlformats.org/officeDocument/2006/relationships/image" Target="../media/image7.jpeg"/><Relationship Id="rId16" Type="http://schemas.openxmlformats.org/officeDocument/2006/relationships/image" Target="../media/image21.jpeg"/><Relationship Id="rId20" Type="http://schemas.openxmlformats.org/officeDocument/2006/relationships/image" Target="../media/image25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11" Type="http://schemas.openxmlformats.org/officeDocument/2006/relationships/image" Target="../media/image16.jpeg"/><Relationship Id="rId5" Type="http://schemas.openxmlformats.org/officeDocument/2006/relationships/image" Target="../media/image10.jpeg"/><Relationship Id="rId15" Type="http://schemas.openxmlformats.org/officeDocument/2006/relationships/image" Target="../media/image20.jpeg"/><Relationship Id="rId10" Type="http://schemas.openxmlformats.org/officeDocument/2006/relationships/image" Target="../media/image15.jpeg"/><Relationship Id="rId19" Type="http://schemas.openxmlformats.org/officeDocument/2006/relationships/image" Target="../media/image24.jpeg"/><Relationship Id="rId4" Type="http://schemas.openxmlformats.org/officeDocument/2006/relationships/image" Target="../media/image9.jpeg"/><Relationship Id="rId9" Type="http://schemas.openxmlformats.org/officeDocument/2006/relationships/image" Target="../media/image14.jpeg"/><Relationship Id="rId14" Type="http://schemas.openxmlformats.org/officeDocument/2006/relationships/image" Target="../media/image1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13" Type="http://schemas.openxmlformats.org/officeDocument/2006/relationships/image" Target="../media/image18.jpeg"/><Relationship Id="rId18" Type="http://schemas.openxmlformats.org/officeDocument/2006/relationships/image" Target="../media/image23.jpeg"/><Relationship Id="rId3" Type="http://schemas.openxmlformats.org/officeDocument/2006/relationships/image" Target="../media/image8.jpeg"/><Relationship Id="rId21" Type="http://schemas.openxmlformats.org/officeDocument/2006/relationships/image" Target="../media/image26.jpeg"/><Relationship Id="rId7" Type="http://schemas.openxmlformats.org/officeDocument/2006/relationships/image" Target="../media/image12.jpeg"/><Relationship Id="rId12" Type="http://schemas.openxmlformats.org/officeDocument/2006/relationships/image" Target="../media/image17.jpeg"/><Relationship Id="rId17" Type="http://schemas.openxmlformats.org/officeDocument/2006/relationships/image" Target="../media/image22.jpeg"/><Relationship Id="rId2" Type="http://schemas.openxmlformats.org/officeDocument/2006/relationships/image" Target="../media/image7.jpeg"/><Relationship Id="rId16" Type="http://schemas.openxmlformats.org/officeDocument/2006/relationships/image" Target="../media/image21.jpeg"/><Relationship Id="rId20" Type="http://schemas.openxmlformats.org/officeDocument/2006/relationships/image" Target="../media/image25.jpeg"/><Relationship Id="rId1" Type="http://schemas.openxmlformats.org/officeDocument/2006/relationships/image" Target="../media/image6.jpeg"/><Relationship Id="rId6" Type="http://schemas.openxmlformats.org/officeDocument/2006/relationships/image" Target="../media/image11.jpeg"/><Relationship Id="rId11" Type="http://schemas.openxmlformats.org/officeDocument/2006/relationships/image" Target="../media/image16.jpeg"/><Relationship Id="rId5" Type="http://schemas.openxmlformats.org/officeDocument/2006/relationships/image" Target="../media/image10.jpeg"/><Relationship Id="rId15" Type="http://schemas.openxmlformats.org/officeDocument/2006/relationships/image" Target="../media/image20.jpeg"/><Relationship Id="rId10" Type="http://schemas.openxmlformats.org/officeDocument/2006/relationships/image" Target="../media/image15.jpeg"/><Relationship Id="rId19" Type="http://schemas.openxmlformats.org/officeDocument/2006/relationships/image" Target="../media/image24.jpeg"/><Relationship Id="rId4" Type="http://schemas.openxmlformats.org/officeDocument/2006/relationships/image" Target="../media/image9.jpeg"/><Relationship Id="rId9" Type="http://schemas.openxmlformats.org/officeDocument/2006/relationships/image" Target="../media/image14.jpeg"/><Relationship Id="rId14" Type="http://schemas.openxmlformats.org/officeDocument/2006/relationships/image" Target="../media/image1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g"/><Relationship Id="rId2" Type="http://schemas.openxmlformats.org/officeDocument/2006/relationships/image" Target="../media/image28.jpg"/><Relationship Id="rId1" Type="http://schemas.openxmlformats.org/officeDocument/2006/relationships/image" Target="../media/image27.jpg"/><Relationship Id="rId5" Type="http://schemas.openxmlformats.org/officeDocument/2006/relationships/image" Target="../media/image31.jpg"/><Relationship Id="rId4" Type="http://schemas.openxmlformats.org/officeDocument/2006/relationships/image" Target="../media/image30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</xdr:colOff>
      <xdr:row>8</xdr:row>
      <xdr:rowOff>38100</xdr:rowOff>
    </xdr:from>
    <xdr:ext cx="184731" cy="262572"/>
    <xdr:sp macro="" textlink="">
      <xdr:nvSpPr>
        <xdr:cNvPr id="3" name="TextBox 2"/>
        <xdr:cNvSpPr txBox="1"/>
      </xdr:nvSpPr>
      <xdr:spPr>
        <a:xfrm>
          <a:off x="9772650" y="1333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552440</xdr:colOff>
      <xdr:row>58</xdr:row>
      <xdr:rowOff>25400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77090" cy="10198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406138</xdr:colOff>
      <xdr:row>62</xdr:row>
      <xdr:rowOff>19050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738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47624</xdr:rowOff>
    </xdr:from>
    <xdr:to>
      <xdr:col>11</xdr:col>
      <xdr:colOff>406138</xdr:colOff>
      <xdr:row>107</xdr:row>
      <xdr:rowOff>19049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72"/>
        <a:stretch/>
      </xdr:blipFill>
      <xdr:spPr>
        <a:xfrm>
          <a:off x="0" y="8953499"/>
          <a:ext cx="7111738" cy="8391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123824</xdr:rowOff>
    </xdr:from>
    <xdr:to>
      <xdr:col>11</xdr:col>
      <xdr:colOff>406138</xdr:colOff>
      <xdr:row>151</xdr:row>
      <xdr:rowOff>95249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72"/>
        <a:stretch/>
      </xdr:blipFill>
      <xdr:spPr>
        <a:xfrm>
          <a:off x="0" y="16154399"/>
          <a:ext cx="7111738" cy="8391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142875</xdr:rowOff>
    </xdr:from>
    <xdr:to>
      <xdr:col>11</xdr:col>
      <xdr:colOff>406138</xdr:colOff>
      <xdr:row>191</xdr:row>
      <xdr:rowOff>9525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b="10606"/>
        <a:stretch/>
      </xdr:blipFill>
      <xdr:spPr>
        <a:xfrm>
          <a:off x="0" y="23622000"/>
          <a:ext cx="7111738" cy="7315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69022</xdr:colOff>
      <xdr:row>9</xdr:row>
      <xdr:rowOff>17501</xdr:rowOff>
    </xdr:from>
    <xdr:to>
      <xdr:col>2</xdr:col>
      <xdr:colOff>814458</xdr:colOff>
      <xdr:row>9</xdr:row>
      <xdr:rowOff>994957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605" t="6824" r="7207" b="16789"/>
        <a:stretch/>
      </xdr:blipFill>
      <xdr:spPr>
        <a:xfrm>
          <a:off x="400326" y="2405653"/>
          <a:ext cx="745436" cy="977456"/>
        </a:xfrm>
        <a:prstGeom prst="rect">
          <a:avLst/>
        </a:prstGeom>
      </xdr:spPr>
    </xdr:pic>
    <xdr:clientData/>
  </xdr:twoCellAnchor>
  <xdr:twoCellAnchor editAs="oneCell">
    <xdr:from>
      <xdr:col>2</xdr:col>
      <xdr:colOff>44171</xdr:colOff>
      <xdr:row>9</xdr:row>
      <xdr:rowOff>1004440</xdr:rowOff>
    </xdr:from>
    <xdr:to>
      <xdr:col>2</xdr:col>
      <xdr:colOff>847445</xdr:colOff>
      <xdr:row>10</xdr:row>
      <xdr:rowOff>996607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469" b="8454"/>
        <a:stretch/>
      </xdr:blipFill>
      <xdr:spPr>
        <a:xfrm>
          <a:off x="744539" y="3805911"/>
          <a:ext cx="803274" cy="1000696"/>
        </a:xfrm>
        <a:prstGeom prst="rect">
          <a:avLst/>
        </a:prstGeom>
      </xdr:spPr>
    </xdr:pic>
    <xdr:clientData/>
  </xdr:twoCellAnchor>
  <xdr:twoCellAnchor editAs="oneCell">
    <xdr:from>
      <xdr:col>2</xdr:col>
      <xdr:colOff>59532</xdr:colOff>
      <xdr:row>11</xdr:row>
      <xdr:rowOff>29768</xdr:rowOff>
    </xdr:from>
    <xdr:to>
      <xdr:col>2</xdr:col>
      <xdr:colOff>833440</xdr:colOff>
      <xdr:row>12</xdr:row>
      <xdr:rowOff>4641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55" t="8979" r="9154"/>
        <a:stretch/>
      </xdr:blipFill>
      <xdr:spPr>
        <a:xfrm>
          <a:off x="759900" y="4848297"/>
          <a:ext cx="773908" cy="983403"/>
        </a:xfrm>
        <a:prstGeom prst="rect">
          <a:avLst/>
        </a:prstGeom>
      </xdr:spPr>
    </xdr:pic>
    <xdr:clientData/>
  </xdr:twoCellAnchor>
  <xdr:twoCellAnchor editAs="oneCell">
    <xdr:from>
      <xdr:col>2</xdr:col>
      <xdr:colOff>11904</xdr:colOff>
      <xdr:row>12</xdr:row>
      <xdr:rowOff>19843</xdr:rowOff>
    </xdr:from>
    <xdr:to>
      <xdr:col>3</xdr:col>
      <xdr:colOff>29962</xdr:colOff>
      <xdr:row>12</xdr:row>
      <xdr:rowOff>962422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8138" b="5457"/>
        <a:stretch/>
      </xdr:blipFill>
      <xdr:spPr>
        <a:xfrm>
          <a:off x="345279" y="4715668"/>
          <a:ext cx="903883" cy="942579"/>
        </a:xfrm>
        <a:prstGeom prst="rect">
          <a:avLst/>
        </a:prstGeom>
      </xdr:spPr>
    </xdr:pic>
    <xdr:clientData/>
  </xdr:twoCellAnchor>
  <xdr:twoCellAnchor editAs="oneCell">
    <xdr:from>
      <xdr:col>2</xdr:col>
      <xdr:colOff>33050</xdr:colOff>
      <xdr:row>13</xdr:row>
      <xdr:rowOff>24213</xdr:rowOff>
    </xdr:from>
    <xdr:to>
      <xdr:col>2</xdr:col>
      <xdr:colOff>866248</xdr:colOff>
      <xdr:row>14</xdr:row>
      <xdr:rowOff>13392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21360659">
          <a:off x="366425" y="5729688"/>
          <a:ext cx="833198" cy="1003132"/>
        </a:xfrm>
        <a:prstGeom prst="rect">
          <a:avLst/>
        </a:prstGeom>
      </xdr:spPr>
    </xdr:pic>
    <xdr:clientData/>
  </xdr:twoCellAnchor>
  <xdr:twoCellAnchor editAs="oneCell">
    <xdr:from>
      <xdr:col>2</xdr:col>
      <xdr:colOff>69452</xdr:colOff>
      <xdr:row>14</xdr:row>
      <xdr:rowOff>39688</xdr:rowOff>
    </xdr:from>
    <xdr:to>
      <xdr:col>2</xdr:col>
      <xdr:colOff>820246</xdr:colOff>
      <xdr:row>14</xdr:row>
      <xdr:rowOff>992188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360" t="8463" r="7614" b="6305"/>
        <a:stretch/>
      </xdr:blipFill>
      <xdr:spPr>
        <a:xfrm>
          <a:off x="769820" y="7883806"/>
          <a:ext cx="750794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69455</xdr:colOff>
      <xdr:row>15</xdr:row>
      <xdr:rowOff>29764</xdr:rowOff>
    </xdr:from>
    <xdr:to>
      <xdr:col>2</xdr:col>
      <xdr:colOff>823516</xdr:colOff>
      <xdr:row>15</xdr:row>
      <xdr:rowOff>988499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6189" t="7227" r="8527" b="6316"/>
        <a:stretch/>
      </xdr:blipFill>
      <xdr:spPr>
        <a:xfrm>
          <a:off x="402830" y="7754539"/>
          <a:ext cx="754061" cy="958735"/>
        </a:xfrm>
        <a:prstGeom prst="rect">
          <a:avLst/>
        </a:prstGeom>
      </xdr:spPr>
    </xdr:pic>
    <xdr:clientData/>
  </xdr:twoCellAnchor>
  <xdr:twoCellAnchor editAs="oneCell">
    <xdr:from>
      <xdr:col>2</xdr:col>
      <xdr:colOff>49610</xdr:colOff>
      <xdr:row>16</xdr:row>
      <xdr:rowOff>29765</xdr:rowOff>
    </xdr:from>
    <xdr:to>
      <xdr:col>2</xdr:col>
      <xdr:colOff>833438</xdr:colOff>
      <xdr:row>16</xdr:row>
      <xdr:rowOff>987779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5774" t="9044" r="8442" b="8441"/>
        <a:stretch/>
      </xdr:blipFill>
      <xdr:spPr>
        <a:xfrm>
          <a:off x="382985" y="8764190"/>
          <a:ext cx="783828" cy="958014"/>
        </a:xfrm>
        <a:prstGeom prst="rect">
          <a:avLst/>
        </a:prstGeom>
      </xdr:spPr>
    </xdr:pic>
    <xdr:clientData/>
  </xdr:twoCellAnchor>
  <xdr:twoCellAnchor editAs="oneCell">
    <xdr:from>
      <xdr:col>2</xdr:col>
      <xdr:colOff>49609</xdr:colOff>
      <xdr:row>17</xdr:row>
      <xdr:rowOff>39687</xdr:rowOff>
    </xdr:from>
    <xdr:to>
      <xdr:col>2</xdr:col>
      <xdr:colOff>843358</xdr:colOff>
      <xdr:row>17</xdr:row>
      <xdr:rowOff>994666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8125" t="10272" r="8542" b="8352"/>
        <a:stretch/>
      </xdr:blipFill>
      <xdr:spPr>
        <a:xfrm>
          <a:off x="382984" y="9783762"/>
          <a:ext cx="793749" cy="954979"/>
        </a:xfrm>
        <a:prstGeom prst="rect">
          <a:avLst/>
        </a:prstGeom>
      </xdr:spPr>
    </xdr:pic>
    <xdr:clientData/>
  </xdr:twoCellAnchor>
  <xdr:twoCellAnchor editAs="oneCell">
    <xdr:from>
      <xdr:col>2</xdr:col>
      <xdr:colOff>79374</xdr:colOff>
      <xdr:row>18</xdr:row>
      <xdr:rowOff>39689</xdr:rowOff>
    </xdr:from>
    <xdr:to>
      <xdr:col>2</xdr:col>
      <xdr:colOff>813593</xdr:colOff>
      <xdr:row>18</xdr:row>
      <xdr:rowOff>978957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9251" t="11450" r="10999" b="6297"/>
        <a:stretch/>
      </xdr:blipFill>
      <xdr:spPr>
        <a:xfrm>
          <a:off x="412749" y="10793414"/>
          <a:ext cx="734219" cy="939268"/>
        </a:xfrm>
        <a:prstGeom prst="rect">
          <a:avLst/>
        </a:prstGeom>
      </xdr:spPr>
    </xdr:pic>
    <xdr:clientData/>
  </xdr:twoCellAnchor>
  <xdr:twoCellAnchor editAs="oneCell">
    <xdr:from>
      <xdr:col>2</xdr:col>
      <xdr:colOff>69452</xdr:colOff>
      <xdr:row>19</xdr:row>
      <xdr:rowOff>29764</xdr:rowOff>
    </xdr:from>
    <xdr:to>
      <xdr:col>2</xdr:col>
      <xdr:colOff>823515</xdr:colOff>
      <xdr:row>19</xdr:row>
      <xdr:rowOff>987305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8028" t="7953" r="7111" b="6540"/>
        <a:stretch/>
      </xdr:blipFill>
      <xdr:spPr>
        <a:xfrm>
          <a:off x="402827" y="11793139"/>
          <a:ext cx="754063" cy="957541"/>
        </a:xfrm>
        <a:prstGeom prst="rect">
          <a:avLst/>
        </a:prstGeom>
      </xdr:spPr>
    </xdr:pic>
    <xdr:clientData/>
  </xdr:twoCellAnchor>
  <xdr:twoCellAnchor editAs="oneCell">
    <xdr:from>
      <xdr:col>2</xdr:col>
      <xdr:colOff>49610</xdr:colOff>
      <xdr:row>20</xdr:row>
      <xdr:rowOff>39685</xdr:rowOff>
    </xdr:from>
    <xdr:to>
      <xdr:col>2</xdr:col>
      <xdr:colOff>805180</xdr:colOff>
      <xdr:row>20</xdr:row>
      <xdr:rowOff>972342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9375" t="5678" r="4418" b="7389"/>
        <a:stretch/>
      </xdr:blipFill>
      <xdr:spPr>
        <a:xfrm>
          <a:off x="382985" y="12812710"/>
          <a:ext cx="755570" cy="932657"/>
        </a:xfrm>
        <a:prstGeom prst="rect">
          <a:avLst/>
        </a:prstGeom>
      </xdr:spPr>
    </xdr:pic>
    <xdr:clientData/>
  </xdr:twoCellAnchor>
  <xdr:twoCellAnchor editAs="oneCell">
    <xdr:from>
      <xdr:col>2</xdr:col>
      <xdr:colOff>59531</xdr:colOff>
      <xdr:row>21</xdr:row>
      <xdr:rowOff>39688</xdr:rowOff>
    </xdr:from>
    <xdr:to>
      <xdr:col>2</xdr:col>
      <xdr:colOff>830423</xdr:colOff>
      <xdr:row>21</xdr:row>
      <xdr:rowOff>962422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5683" t="13118" r="5860" b="5412"/>
        <a:stretch/>
      </xdr:blipFill>
      <xdr:spPr>
        <a:xfrm>
          <a:off x="392906" y="13822363"/>
          <a:ext cx="770892" cy="922734"/>
        </a:xfrm>
        <a:prstGeom prst="rect">
          <a:avLst/>
        </a:prstGeom>
      </xdr:spPr>
    </xdr:pic>
    <xdr:clientData/>
  </xdr:twoCellAnchor>
  <xdr:twoCellAnchor editAs="oneCell">
    <xdr:from>
      <xdr:col>2</xdr:col>
      <xdr:colOff>69451</xdr:colOff>
      <xdr:row>22</xdr:row>
      <xdr:rowOff>39688</xdr:rowOff>
    </xdr:from>
    <xdr:to>
      <xdr:col>2</xdr:col>
      <xdr:colOff>823514</xdr:colOff>
      <xdr:row>22</xdr:row>
      <xdr:rowOff>979175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9710" t="7122" r="5189" b="8825"/>
        <a:stretch/>
      </xdr:blipFill>
      <xdr:spPr>
        <a:xfrm>
          <a:off x="402826" y="14832013"/>
          <a:ext cx="754063" cy="939487"/>
        </a:xfrm>
        <a:prstGeom prst="rect">
          <a:avLst/>
        </a:prstGeom>
      </xdr:spPr>
    </xdr:pic>
    <xdr:clientData/>
  </xdr:twoCellAnchor>
  <xdr:twoCellAnchor editAs="oneCell">
    <xdr:from>
      <xdr:col>2</xdr:col>
      <xdr:colOff>42023</xdr:colOff>
      <xdr:row>23</xdr:row>
      <xdr:rowOff>28014</xdr:rowOff>
    </xdr:from>
    <xdr:to>
      <xdr:col>2</xdr:col>
      <xdr:colOff>840443</xdr:colOff>
      <xdr:row>23</xdr:row>
      <xdr:rowOff>986116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5691" t="10561" r="7842" b="6607"/>
        <a:stretch/>
      </xdr:blipFill>
      <xdr:spPr>
        <a:xfrm>
          <a:off x="375398" y="15829989"/>
          <a:ext cx="798420" cy="958102"/>
        </a:xfrm>
        <a:prstGeom prst="rect">
          <a:avLst/>
        </a:prstGeom>
      </xdr:spPr>
    </xdr:pic>
    <xdr:clientData/>
  </xdr:twoCellAnchor>
  <xdr:twoCellAnchor editAs="oneCell">
    <xdr:from>
      <xdr:col>2</xdr:col>
      <xdr:colOff>42024</xdr:colOff>
      <xdr:row>24</xdr:row>
      <xdr:rowOff>21010</xdr:rowOff>
    </xdr:from>
    <xdr:to>
      <xdr:col>2</xdr:col>
      <xdr:colOff>840442</xdr:colOff>
      <xdr:row>24</xdr:row>
      <xdr:rowOff>989303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6598" t="9520" r="6939" b="4077"/>
        <a:stretch/>
      </xdr:blipFill>
      <xdr:spPr>
        <a:xfrm>
          <a:off x="375399" y="16832635"/>
          <a:ext cx="798418" cy="968293"/>
        </a:xfrm>
        <a:prstGeom prst="rect">
          <a:avLst/>
        </a:prstGeom>
      </xdr:spPr>
    </xdr:pic>
    <xdr:clientData/>
  </xdr:twoCellAnchor>
  <xdr:twoCellAnchor editAs="oneCell">
    <xdr:from>
      <xdr:col>2</xdr:col>
      <xdr:colOff>49027</xdr:colOff>
      <xdr:row>25</xdr:row>
      <xdr:rowOff>28015</xdr:rowOff>
    </xdr:from>
    <xdr:to>
      <xdr:col>2</xdr:col>
      <xdr:colOff>840442</xdr:colOff>
      <xdr:row>25</xdr:row>
      <xdr:rowOff>989626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4148" t="11291" r="7355" b="5719"/>
        <a:stretch/>
      </xdr:blipFill>
      <xdr:spPr>
        <a:xfrm>
          <a:off x="382402" y="17849290"/>
          <a:ext cx="791415" cy="961611"/>
        </a:xfrm>
        <a:prstGeom prst="rect">
          <a:avLst/>
        </a:prstGeom>
      </xdr:spPr>
    </xdr:pic>
    <xdr:clientData/>
  </xdr:twoCellAnchor>
  <xdr:twoCellAnchor editAs="oneCell">
    <xdr:from>
      <xdr:col>2</xdr:col>
      <xdr:colOff>77042</xdr:colOff>
      <xdr:row>26</xdr:row>
      <xdr:rowOff>21011</xdr:rowOff>
    </xdr:from>
    <xdr:to>
      <xdr:col>2</xdr:col>
      <xdr:colOff>812428</xdr:colOff>
      <xdr:row>26</xdr:row>
      <xdr:rowOff>993073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8553" t="6219" r="8662" b="6416"/>
        <a:stretch/>
      </xdr:blipFill>
      <xdr:spPr>
        <a:xfrm>
          <a:off x="410417" y="18851936"/>
          <a:ext cx="735386" cy="972062"/>
        </a:xfrm>
        <a:prstGeom prst="rect">
          <a:avLst/>
        </a:prstGeom>
      </xdr:spPr>
    </xdr:pic>
    <xdr:clientData/>
  </xdr:twoCellAnchor>
  <xdr:twoCellAnchor editAs="oneCell">
    <xdr:from>
      <xdr:col>2</xdr:col>
      <xdr:colOff>70036</xdr:colOff>
      <xdr:row>27</xdr:row>
      <xdr:rowOff>21011</xdr:rowOff>
    </xdr:from>
    <xdr:to>
      <xdr:col>2</xdr:col>
      <xdr:colOff>833437</xdr:colOff>
      <xdr:row>27</xdr:row>
      <xdr:rowOff>986233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7194" t="7651" r="7767" b="4310"/>
        <a:stretch/>
      </xdr:blipFill>
      <xdr:spPr>
        <a:xfrm>
          <a:off x="403411" y="19861586"/>
          <a:ext cx="763401" cy="965222"/>
        </a:xfrm>
        <a:prstGeom prst="rect">
          <a:avLst/>
        </a:prstGeom>
      </xdr:spPr>
    </xdr:pic>
    <xdr:clientData/>
  </xdr:twoCellAnchor>
  <xdr:twoCellAnchor editAs="oneCell">
    <xdr:from>
      <xdr:col>2</xdr:col>
      <xdr:colOff>63033</xdr:colOff>
      <xdr:row>28</xdr:row>
      <xdr:rowOff>21010</xdr:rowOff>
    </xdr:from>
    <xdr:to>
      <xdr:col>2</xdr:col>
      <xdr:colOff>840442</xdr:colOff>
      <xdr:row>28</xdr:row>
      <xdr:rowOff>992771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7395" t="6659" r="5750" b="6348"/>
        <a:stretch/>
      </xdr:blipFill>
      <xdr:spPr>
        <a:xfrm>
          <a:off x="396408" y="20871235"/>
          <a:ext cx="777409" cy="971761"/>
        </a:xfrm>
        <a:prstGeom prst="rect">
          <a:avLst/>
        </a:prstGeom>
      </xdr:spPr>
    </xdr:pic>
    <xdr:clientData/>
  </xdr:twoCellAnchor>
  <xdr:twoCellAnchor editAs="oneCell">
    <xdr:from>
      <xdr:col>2</xdr:col>
      <xdr:colOff>49025</xdr:colOff>
      <xdr:row>29</xdr:row>
      <xdr:rowOff>21011</xdr:rowOff>
    </xdr:from>
    <xdr:to>
      <xdr:col>2</xdr:col>
      <xdr:colOff>819431</xdr:colOff>
      <xdr:row>29</xdr:row>
      <xdr:rowOff>994000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6615" t="6025" r="9262" b="7641"/>
        <a:stretch/>
      </xdr:blipFill>
      <xdr:spPr>
        <a:xfrm>
          <a:off x="382400" y="21880886"/>
          <a:ext cx="770406" cy="9717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30162</xdr:colOff>
      <xdr:row>4</xdr:row>
      <xdr:rowOff>19844</xdr:rowOff>
    </xdr:from>
    <xdr:to>
      <xdr:col>1</xdr:col>
      <xdr:colOff>823516</xdr:colOff>
      <xdr:row>4</xdr:row>
      <xdr:rowOff>1005144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824" b="8282"/>
        <a:stretch/>
      </xdr:blipFill>
      <xdr:spPr>
        <a:xfrm>
          <a:off x="367506" y="1686719"/>
          <a:ext cx="793354" cy="985300"/>
        </a:xfrm>
        <a:prstGeom prst="rect">
          <a:avLst/>
        </a:prstGeom>
      </xdr:spPr>
    </xdr:pic>
    <xdr:clientData/>
  </xdr:twoCellAnchor>
  <xdr:twoCellAnchor editAs="oneCell">
    <xdr:from>
      <xdr:col>1</xdr:col>
      <xdr:colOff>30163</xdr:colOff>
      <xdr:row>5</xdr:row>
      <xdr:rowOff>9922</xdr:rowOff>
    </xdr:from>
    <xdr:to>
      <xdr:col>1</xdr:col>
      <xdr:colOff>833437</xdr:colOff>
      <xdr:row>6</xdr:row>
      <xdr:rowOff>608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469" b="8454"/>
        <a:stretch/>
      </xdr:blipFill>
      <xdr:spPr>
        <a:xfrm>
          <a:off x="367507" y="2688828"/>
          <a:ext cx="803274" cy="999883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6</xdr:row>
      <xdr:rowOff>29764</xdr:rowOff>
    </xdr:from>
    <xdr:to>
      <xdr:col>1</xdr:col>
      <xdr:colOff>833438</xdr:colOff>
      <xdr:row>7</xdr:row>
      <xdr:rowOff>2706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55" t="8979" r="9154"/>
        <a:stretch/>
      </xdr:blipFill>
      <xdr:spPr>
        <a:xfrm>
          <a:off x="396874" y="3720702"/>
          <a:ext cx="773908" cy="984973"/>
        </a:xfrm>
        <a:prstGeom prst="rect">
          <a:avLst/>
        </a:prstGeom>
      </xdr:spPr>
    </xdr:pic>
    <xdr:clientData/>
  </xdr:twoCellAnchor>
  <xdr:twoCellAnchor editAs="oneCell">
    <xdr:from>
      <xdr:col>1</xdr:col>
      <xdr:colOff>11904</xdr:colOff>
      <xdr:row>7</xdr:row>
      <xdr:rowOff>19843</xdr:rowOff>
    </xdr:from>
    <xdr:to>
      <xdr:col>2</xdr:col>
      <xdr:colOff>29962</xdr:colOff>
      <xdr:row>7</xdr:row>
      <xdr:rowOff>962422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8138" b="5457"/>
        <a:stretch/>
      </xdr:blipFill>
      <xdr:spPr>
        <a:xfrm>
          <a:off x="349248" y="4722812"/>
          <a:ext cx="901105" cy="942579"/>
        </a:xfrm>
        <a:prstGeom prst="rect">
          <a:avLst/>
        </a:prstGeom>
      </xdr:spPr>
    </xdr:pic>
    <xdr:clientData/>
  </xdr:twoCellAnchor>
  <xdr:twoCellAnchor editAs="oneCell">
    <xdr:from>
      <xdr:col>1</xdr:col>
      <xdr:colOff>33050</xdr:colOff>
      <xdr:row>8</xdr:row>
      <xdr:rowOff>24213</xdr:rowOff>
    </xdr:from>
    <xdr:to>
      <xdr:col>1</xdr:col>
      <xdr:colOff>866248</xdr:colOff>
      <xdr:row>9</xdr:row>
      <xdr:rowOff>17694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21360659">
          <a:off x="370394" y="5739213"/>
          <a:ext cx="833198" cy="1005513"/>
        </a:xfrm>
        <a:prstGeom prst="rect">
          <a:avLst/>
        </a:prstGeom>
      </xdr:spPr>
    </xdr:pic>
    <xdr:clientData/>
  </xdr:twoCellAnchor>
  <xdr:twoCellAnchor editAs="oneCell">
    <xdr:from>
      <xdr:col>1</xdr:col>
      <xdr:colOff>69452</xdr:colOff>
      <xdr:row>9</xdr:row>
      <xdr:rowOff>39688</xdr:rowOff>
    </xdr:from>
    <xdr:to>
      <xdr:col>1</xdr:col>
      <xdr:colOff>820246</xdr:colOff>
      <xdr:row>9</xdr:row>
      <xdr:rowOff>992188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360" t="8463" r="7614" b="6305"/>
        <a:stretch/>
      </xdr:blipFill>
      <xdr:spPr>
        <a:xfrm>
          <a:off x="406796" y="6766719"/>
          <a:ext cx="750794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69455</xdr:colOff>
      <xdr:row>10</xdr:row>
      <xdr:rowOff>29764</xdr:rowOff>
    </xdr:from>
    <xdr:to>
      <xdr:col>1</xdr:col>
      <xdr:colOff>823516</xdr:colOff>
      <xdr:row>10</xdr:row>
      <xdr:rowOff>988499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6189" t="7227" r="8527" b="6316"/>
        <a:stretch/>
      </xdr:blipFill>
      <xdr:spPr>
        <a:xfrm>
          <a:off x="406799" y="7768827"/>
          <a:ext cx="754061" cy="958735"/>
        </a:xfrm>
        <a:prstGeom prst="rect">
          <a:avLst/>
        </a:prstGeom>
      </xdr:spPr>
    </xdr:pic>
    <xdr:clientData/>
  </xdr:twoCellAnchor>
  <xdr:twoCellAnchor editAs="oneCell">
    <xdr:from>
      <xdr:col>1</xdr:col>
      <xdr:colOff>49610</xdr:colOff>
      <xdr:row>11</xdr:row>
      <xdr:rowOff>29765</xdr:rowOff>
    </xdr:from>
    <xdr:to>
      <xdr:col>1</xdr:col>
      <xdr:colOff>833438</xdr:colOff>
      <xdr:row>11</xdr:row>
      <xdr:rowOff>987779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5774" t="9044" r="8442" b="8441"/>
        <a:stretch/>
      </xdr:blipFill>
      <xdr:spPr>
        <a:xfrm>
          <a:off x="386954" y="8780859"/>
          <a:ext cx="783828" cy="958014"/>
        </a:xfrm>
        <a:prstGeom prst="rect">
          <a:avLst/>
        </a:prstGeom>
      </xdr:spPr>
    </xdr:pic>
    <xdr:clientData/>
  </xdr:twoCellAnchor>
  <xdr:twoCellAnchor editAs="oneCell">
    <xdr:from>
      <xdr:col>1</xdr:col>
      <xdr:colOff>49609</xdr:colOff>
      <xdr:row>12</xdr:row>
      <xdr:rowOff>39687</xdr:rowOff>
    </xdr:from>
    <xdr:to>
      <xdr:col>1</xdr:col>
      <xdr:colOff>843358</xdr:colOff>
      <xdr:row>12</xdr:row>
      <xdr:rowOff>994666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8125" t="10272" r="8542" b="8352"/>
        <a:stretch/>
      </xdr:blipFill>
      <xdr:spPr>
        <a:xfrm>
          <a:off x="386953" y="9802812"/>
          <a:ext cx="793749" cy="954979"/>
        </a:xfrm>
        <a:prstGeom prst="rect">
          <a:avLst/>
        </a:prstGeom>
      </xdr:spPr>
    </xdr:pic>
    <xdr:clientData/>
  </xdr:twoCellAnchor>
  <xdr:twoCellAnchor editAs="oneCell">
    <xdr:from>
      <xdr:col>1</xdr:col>
      <xdr:colOff>79374</xdr:colOff>
      <xdr:row>13</xdr:row>
      <xdr:rowOff>39689</xdr:rowOff>
    </xdr:from>
    <xdr:to>
      <xdr:col>1</xdr:col>
      <xdr:colOff>813593</xdr:colOff>
      <xdr:row>13</xdr:row>
      <xdr:rowOff>978957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9251" t="11450" r="10999" b="6297"/>
        <a:stretch/>
      </xdr:blipFill>
      <xdr:spPr>
        <a:xfrm>
          <a:off x="416718" y="10814845"/>
          <a:ext cx="734219" cy="939268"/>
        </a:xfrm>
        <a:prstGeom prst="rect">
          <a:avLst/>
        </a:prstGeom>
      </xdr:spPr>
    </xdr:pic>
    <xdr:clientData/>
  </xdr:twoCellAnchor>
  <xdr:twoCellAnchor editAs="oneCell">
    <xdr:from>
      <xdr:col>1</xdr:col>
      <xdr:colOff>69452</xdr:colOff>
      <xdr:row>14</xdr:row>
      <xdr:rowOff>29764</xdr:rowOff>
    </xdr:from>
    <xdr:to>
      <xdr:col>1</xdr:col>
      <xdr:colOff>823515</xdr:colOff>
      <xdr:row>14</xdr:row>
      <xdr:rowOff>987305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8028" t="7953" r="7111" b="6540"/>
        <a:stretch/>
      </xdr:blipFill>
      <xdr:spPr>
        <a:xfrm>
          <a:off x="406796" y="11816952"/>
          <a:ext cx="754063" cy="957541"/>
        </a:xfrm>
        <a:prstGeom prst="rect">
          <a:avLst/>
        </a:prstGeom>
      </xdr:spPr>
    </xdr:pic>
    <xdr:clientData/>
  </xdr:twoCellAnchor>
  <xdr:twoCellAnchor editAs="oneCell">
    <xdr:from>
      <xdr:col>1</xdr:col>
      <xdr:colOff>49610</xdr:colOff>
      <xdr:row>15</xdr:row>
      <xdr:rowOff>39685</xdr:rowOff>
    </xdr:from>
    <xdr:to>
      <xdr:col>1</xdr:col>
      <xdr:colOff>805180</xdr:colOff>
      <xdr:row>15</xdr:row>
      <xdr:rowOff>972342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9375" t="5678" r="4418" b="7389"/>
        <a:stretch/>
      </xdr:blipFill>
      <xdr:spPr>
        <a:xfrm>
          <a:off x="386954" y="12838904"/>
          <a:ext cx="755570" cy="932657"/>
        </a:xfrm>
        <a:prstGeom prst="rect">
          <a:avLst/>
        </a:prstGeom>
      </xdr:spPr>
    </xdr:pic>
    <xdr:clientData/>
  </xdr:twoCellAnchor>
  <xdr:twoCellAnchor editAs="oneCell">
    <xdr:from>
      <xdr:col>1</xdr:col>
      <xdr:colOff>59531</xdr:colOff>
      <xdr:row>16</xdr:row>
      <xdr:rowOff>39688</xdr:rowOff>
    </xdr:from>
    <xdr:to>
      <xdr:col>1</xdr:col>
      <xdr:colOff>830423</xdr:colOff>
      <xdr:row>16</xdr:row>
      <xdr:rowOff>962422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5683" t="13118" r="5860" b="5412"/>
        <a:stretch/>
      </xdr:blipFill>
      <xdr:spPr>
        <a:xfrm>
          <a:off x="396875" y="13850938"/>
          <a:ext cx="770892" cy="922734"/>
        </a:xfrm>
        <a:prstGeom prst="rect">
          <a:avLst/>
        </a:prstGeom>
      </xdr:spPr>
    </xdr:pic>
    <xdr:clientData/>
  </xdr:twoCellAnchor>
  <xdr:twoCellAnchor editAs="oneCell">
    <xdr:from>
      <xdr:col>1</xdr:col>
      <xdr:colOff>69451</xdr:colOff>
      <xdr:row>17</xdr:row>
      <xdr:rowOff>39688</xdr:rowOff>
    </xdr:from>
    <xdr:to>
      <xdr:col>1</xdr:col>
      <xdr:colOff>823514</xdr:colOff>
      <xdr:row>17</xdr:row>
      <xdr:rowOff>979175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9710" t="7122" r="5189" b="8825"/>
        <a:stretch/>
      </xdr:blipFill>
      <xdr:spPr>
        <a:xfrm>
          <a:off x="406795" y="14862969"/>
          <a:ext cx="754063" cy="939487"/>
        </a:xfrm>
        <a:prstGeom prst="rect">
          <a:avLst/>
        </a:prstGeom>
      </xdr:spPr>
    </xdr:pic>
    <xdr:clientData/>
  </xdr:twoCellAnchor>
  <xdr:twoCellAnchor editAs="oneCell">
    <xdr:from>
      <xdr:col>1</xdr:col>
      <xdr:colOff>42023</xdr:colOff>
      <xdr:row>18</xdr:row>
      <xdr:rowOff>28014</xdr:rowOff>
    </xdr:from>
    <xdr:to>
      <xdr:col>1</xdr:col>
      <xdr:colOff>840443</xdr:colOff>
      <xdr:row>18</xdr:row>
      <xdr:rowOff>986116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5691" t="10561" r="7842" b="6607"/>
        <a:stretch/>
      </xdr:blipFill>
      <xdr:spPr>
        <a:xfrm>
          <a:off x="378199" y="15814301"/>
          <a:ext cx="798420" cy="958102"/>
        </a:xfrm>
        <a:prstGeom prst="rect">
          <a:avLst/>
        </a:prstGeom>
      </xdr:spPr>
    </xdr:pic>
    <xdr:clientData/>
  </xdr:twoCellAnchor>
  <xdr:twoCellAnchor editAs="oneCell">
    <xdr:from>
      <xdr:col>1</xdr:col>
      <xdr:colOff>42024</xdr:colOff>
      <xdr:row>19</xdr:row>
      <xdr:rowOff>21010</xdr:rowOff>
    </xdr:from>
    <xdr:to>
      <xdr:col>1</xdr:col>
      <xdr:colOff>840442</xdr:colOff>
      <xdr:row>19</xdr:row>
      <xdr:rowOff>989303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6598" t="9520" r="6939" b="4077"/>
        <a:stretch/>
      </xdr:blipFill>
      <xdr:spPr>
        <a:xfrm>
          <a:off x="378200" y="16815826"/>
          <a:ext cx="798418" cy="968293"/>
        </a:xfrm>
        <a:prstGeom prst="rect">
          <a:avLst/>
        </a:prstGeom>
      </xdr:spPr>
    </xdr:pic>
    <xdr:clientData/>
  </xdr:twoCellAnchor>
  <xdr:twoCellAnchor editAs="oneCell">
    <xdr:from>
      <xdr:col>1</xdr:col>
      <xdr:colOff>49027</xdr:colOff>
      <xdr:row>20</xdr:row>
      <xdr:rowOff>28015</xdr:rowOff>
    </xdr:from>
    <xdr:to>
      <xdr:col>1</xdr:col>
      <xdr:colOff>840442</xdr:colOff>
      <xdr:row>20</xdr:row>
      <xdr:rowOff>989626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4148" t="11291" r="7355" b="5719"/>
        <a:stretch/>
      </xdr:blipFill>
      <xdr:spPr>
        <a:xfrm>
          <a:off x="385203" y="17831361"/>
          <a:ext cx="791415" cy="961611"/>
        </a:xfrm>
        <a:prstGeom prst="rect">
          <a:avLst/>
        </a:prstGeom>
      </xdr:spPr>
    </xdr:pic>
    <xdr:clientData/>
  </xdr:twoCellAnchor>
  <xdr:twoCellAnchor editAs="oneCell">
    <xdr:from>
      <xdr:col>1</xdr:col>
      <xdr:colOff>77042</xdr:colOff>
      <xdr:row>21</xdr:row>
      <xdr:rowOff>21011</xdr:rowOff>
    </xdr:from>
    <xdr:to>
      <xdr:col>1</xdr:col>
      <xdr:colOff>812428</xdr:colOff>
      <xdr:row>21</xdr:row>
      <xdr:rowOff>993073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8553" t="6219" r="8662" b="6416"/>
        <a:stretch/>
      </xdr:blipFill>
      <xdr:spPr>
        <a:xfrm>
          <a:off x="413218" y="18832886"/>
          <a:ext cx="735386" cy="972062"/>
        </a:xfrm>
        <a:prstGeom prst="rect">
          <a:avLst/>
        </a:prstGeom>
      </xdr:spPr>
    </xdr:pic>
    <xdr:clientData/>
  </xdr:twoCellAnchor>
  <xdr:twoCellAnchor editAs="oneCell">
    <xdr:from>
      <xdr:col>1</xdr:col>
      <xdr:colOff>70036</xdr:colOff>
      <xdr:row>22</xdr:row>
      <xdr:rowOff>21011</xdr:rowOff>
    </xdr:from>
    <xdr:to>
      <xdr:col>1</xdr:col>
      <xdr:colOff>833437</xdr:colOff>
      <xdr:row>22</xdr:row>
      <xdr:rowOff>986233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7194" t="7651" r="7767" b="4310"/>
        <a:stretch/>
      </xdr:blipFill>
      <xdr:spPr>
        <a:xfrm>
          <a:off x="406212" y="19841415"/>
          <a:ext cx="763401" cy="965222"/>
        </a:xfrm>
        <a:prstGeom prst="rect">
          <a:avLst/>
        </a:prstGeom>
      </xdr:spPr>
    </xdr:pic>
    <xdr:clientData/>
  </xdr:twoCellAnchor>
  <xdr:twoCellAnchor editAs="oneCell">
    <xdr:from>
      <xdr:col>1</xdr:col>
      <xdr:colOff>63033</xdr:colOff>
      <xdr:row>23</xdr:row>
      <xdr:rowOff>21010</xdr:rowOff>
    </xdr:from>
    <xdr:to>
      <xdr:col>1</xdr:col>
      <xdr:colOff>840442</xdr:colOff>
      <xdr:row>23</xdr:row>
      <xdr:rowOff>992771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7395" t="6659" r="5750" b="6348"/>
        <a:stretch/>
      </xdr:blipFill>
      <xdr:spPr>
        <a:xfrm>
          <a:off x="399209" y="20849944"/>
          <a:ext cx="777409" cy="971761"/>
        </a:xfrm>
        <a:prstGeom prst="rect">
          <a:avLst/>
        </a:prstGeom>
      </xdr:spPr>
    </xdr:pic>
    <xdr:clientData/>
  </xdr:twoCellAnchor>
  <xdr:twoCellAnchor editAs="oneCell">
    <xdr:from>
      <xdr:col>1</xdr:col>
      <xdr:colOff>49025</xdr:colOff>
      <xdr:row>24</xdr:row>
      <xdr:rowOff>21011</xdr:rowOff>
    </xdr:from>
    <xdr:to>
      <xdr:col>1</xdr:col>
      <xdr:colOff>819431</xdr:colOff>
      <xdr:row>24</xdr:row>
      <xdr:rowOff>992771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6615" t="6025" r="9262" b="7641"/>
        <a:stretch/>
      </xdr:blipFill>
      <xdr:spPr>
        <a:xfrm>
          <a:off x="385201" y="21858474"/>
          <a:ext cx="770406" cy="9717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333374</xdr:rowOff>
    </xdr:from>
    <xdr:to>
      <xdr:col>9</xdr:col>
      <xdr:colOff>9524</xdr:colOff>
      <xdr:row>39</xdr:row>
      <xdr:rowOff>70841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62049"/>
          <a:ext cx="10201274" cy="57382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19050</xdr:rowOff>
    </xdr:from>
    <xdr:to>
      <xdr:col>9</xdr:col>
      <xdr:colOff>35982</xdr:colOff>
      <xdr:row>74</xdr:row>
      <xdr:rowOff>104775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48475"/>
          <a:ext cx="10227732" cy="5753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9</xdr:col>
      <xdr:colOff>88620</xdr:colOff>
      <xdr:row>110</xdr:row>
      <xdr:rowOff>114300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58725"/>
          <a:ext cx="10280370" cy="5781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57149</xdr:rowOff>
    </xdr:from>
    <xdr:to>
      <xdr:col>9</xdr:col>
      <xdr:colOff>48924</xdr:colOff>
      <xdr:row>145</xdr:row>
      <xdr:rowOff>152399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383249"/>
          <a:ext cx="10240674" cy="5762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114300</xdr:rowOff>
    </xdr:from>
    <xdr:to>
      <xdr:col>9</xdr:col>
      <xdr:colOff>105004</xdr:colOff>
      <xdr:row>180</xdr:row>
      <xdr:rowOff>76200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945850"/>
          <a:ext cx="10296754" cy="5791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591416</xdr:colOff>
      <xdr:row>45</xdr:row>
      <xdr:rowOff>31750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43416" cy="717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ttamon@doitung.org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Normal="100" workbookViewId="0">
      <selection activeCell="L45" sqref="L45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topLeftCell="A28" zoomScaleNormal="100" workbookViewId="0">
      <selection activeCell="A38" sqref="A38:H49"/>
    </sheetView>
  </sheetViews>
  <sheetFormatPr defaultRowHeight="22.5"/>
  <cols>
    <col min="1" max="1" width="6" style="163" customWidth="1"/>
    <col min="2" max="2" width="4.5703125" style="164" customWidth="1"/>
    <col min="3" max="4" width="10.5703125" style="164" customWidth="1"/>
    <col min="5" max="5" width="4.42578125" style="164" bestFit="1" customWidth="1"/>
    <col min="6" max="7" width="10.5703125" style="164" customWidth="1"/>
    <col min="8" max="8" width="4.5703125" style="164" customWidth="1"/>
    <col min="9" max="9" width="4.42578125" style="164" bestFit="1" customWidth="1"/>
    <col min="10" max="11" width="10.5703125" style="164" customWidth="1"/>
    <col min="12" max="12" width="5" style="164" customWidth="1"/>
    <col min="13" max="13" width="6.28515625" style="164" customWidth="1"/>
    <col min="14" max="14" width="4.5703125" style="164" customWidth="1"/>
    <col min="15" max="15" width="13.140625" style="164" bestFit="1" customWidth="1"/>
    <col min="16" max="16" width="10.5703125" style="164" customWidth="1"/>
    <col min="17" max="17" width="4.5703125" style="164" customWidth="1"/>
    <col min="18" max="18" width="10.5703125" style="164" customWidth="1"/>
    <col min="19" max="21" width="4.5703125" style="164" customWidth="1"/>
    <col min="22" max="22" width="12.28515625" style="164" bestFit="1" customWidth="1"/>
    <col min="23" max="23" width="10.5703125" style="164" customWidth="1"/>
    <col min="24" max="16384" width="9.140625" style="10"/>
  </cols>
  <sheetData>
    <row r="1" spans="1:23" ht="23.25">
      <c r="A1" s="244" t="s">
        <v>150</v>
      </c>
    </row>
    <row r="2" spans="1:23" ht="23.25">
      <c r="A2" s="244" t="s">
        <v>151</v>
      </c>
    </row>
    <row r="3" spans="1:23" ht="23.25">
      <c r="A3" s="222" t="s">
        <v>353</v>
      </c>
    </row>
    <row r="4" spans="1:23">
      <c r="A4" s="223" t="s">
        <v>332</v>
      </c>
    </row>
    <row r="5" spans="1:23">
      <c r="C5" s="245" t="s">
        <v>104</v>
      </c>
      <c r="D5" s="245">
        <f>COUNTIF($A$11:$W$35,$C5)</f>
        <v>2</v>
      </c>
      <c r="G5" s="245"/>
      <c r="I5" s="245" t="s">
        <v>152</v>
      </c>
      <c r="J5" s="245">
        <f>COUNTIF($A$11:$W$35,$I5)</f>
        <v>21</v>
      </c>
    </row>
    <row r="6" spans="1:23">
      <c r="C6" s="245" t="s">
        <v>24</v>
      </c>
      <c r="D6" s="245">
        <f>COUNTIF($A$11:$W$35,$C6)</f>
        <v>4</v>
      </c>
      <c r="I6" s="245" t="s">
        <v>7</v>
      </c>
      <c r="J6" s="245">
        <f>COUNTIF($A$11:$W$35,$I6)</f>
        <v>1</v>
      </c>
    </row>
    <row r="7" spans="1:23">
      <c r="C7" s="245" t="s">
        <v>16</v>
      </c>
      <c r="D7" s="245">
        <f>COUNTIF($A$11:$W$35,$C7)</f>
        <v>9</v>
      </c>
      <c r="I7" s="245" t="s">
        <v>443</v>
      </c>
      <c r="J7" s="245">
        <f>COUNTIF($A$11:$W$35,$I7)</f>
        <v>1</v>
      </c>
    </row>
    <row r="8" spans="1:23">
      <c r="C8" s="245" t="s">
        <v>154</v>
      </c>
      <c r="D8" s="245">
        <f>COUNTIF($A$11:$W$35,$C8)</f>
        <v>2</v>
      </c>
      <c r="I8" s="245" t="s">
        <v>155</v>
      </c>
      <c r="J8" s="245">
        <f>COUNTIF($A$11:$W$35,$I8)</f>
        <v>4</v>
      </c>
    </row>
    <row r="9" spans="1:23" ht="24" thickBot="1">
      <c r="B9" s="246"/>
      <c r="C9" s="246"/>
      <c r="D9" s="246"/>
      <c r="E9" s="246"/>
      <c r="F9" s="246"/>
      <c r="G9" s="246"/>
      <c r="H9" s="246"/>
      <c r="I9" s="247" t="s">
        <v>156</v>
      </c>
      <c r="J9" s="248">
        <f>SUM(D5:D8,J5:J8)</f>
        <v>44</v>
      </c>
    </row>
    <row r="10" spans="1:23" ht="23.25" thickTop="1"/>
    <row r="11" spans="1:23" ht="23.25">
      <c r="A11" s="249">
        <v>0</v>
      </c>
      <c r="B11" s="691" t="s">
        <v>157</v>
      </c>
      <c r="C11" s="692"/>
      <c r="D11" s="692"/>
      <c r="E11" s="686"/>
      <c r="F11" s="686"/>
      <c r="G11" s="686"/>
      <c r="H11" s="686"/>
      <c r="I11" s="686">
        <v>603</v>
      </c>
      <c r="J11" s="686"/>
      <c r="K11" s="687"/>
      <c r="L11" s="160"/>
      <c r="M11" s="249">
        <v>5</v>
      </c>
      <c r="N11" s="691" t="s">
        <v>157</v>
      </c>
      <c r="O11" s="692"/>
      <c r="P11" s="692"/>
      <c r="Q11" s="686"/>
      <c r="R11" s="686"/>
      <c r="S11" s="686"/>
      <c r="T11" s="686"/>
      <c r="U11" s="686"/>
      <c r="V11" s="686"/>
      <c r="W11" s="687"/>
    </row>
    <row r="12" spans="1:23">
      <c r="A12" s="250"/>
      <c r="B12" s="251" t="s">
        <v>9</v>
      </c>
      <c r="C12" s="252"/>
      <c r="D12" s="253"/>
      <c r="E12" s="252"/>
      <c r="F12" s="254"/>
      <c r="G12" s="252"/>
      <c r="H12" s="252" t="s">
        <v>6</v>
      </c>
      <c r="I12" s="252"/>
      <c r="J12" s="252"/>
      <c r="K12" s="255"/>
      <c r="M12" s="250"/>
      <c r="N12" s="251" t="s">
        <v>9</v>
      </c>
      <c r="O12" s="252"/>
      <c r="P12" s="253"/>
      <c r="Q12" s="252"/>
      <c r="R12" s="254"/>
      <c r="S12" s="252"/>
      <c r="T12" s="252"/>
      <c r="U12" s="252"/>
      <c r="V12" s="252"/>
      <c r="W12" s="255"/>
    </row>
    <row r="13" spans="1:23">
      <c r="A13" s="250"/>
      <c r="B13" s="256"/>
      <c r="C13" s="257"/>
      <c r="D13" s="257"/>
      <c r="E13" s="257"/>
      <c r="F13" s="258"/>
      <c r="G13" s="259"/>
      <c r="H13" s="260"/>
      <c r="I13" s="260"/>
      <c r="J13" s="260"/>
      <c r="K13" s="261"/>
      <c r="M13" s="250"/>
      <c r="N13" s="288" t="s">
        <v>24</v>
      </c>
      <c r="O13" s="257"/>
      <c r="P13" s="257"/>
      <c r="Q13" s="257"/>
      <c r="R13" s="258"/>
      <c r="S13" s="259"/>
      <c r="T13" s="262" t="s">
        <v>16</v>
      </c>
      <c r="U13" s="260"/>
      <c r="V13" s="260"/>
      <c r="W13" s="261"/>
    </row>
    <row r="14" spans="1:23">
      <c r="A14" s="250"/>
      <c r="B14" s="251" t="s">
        <v>9</v>
      </c>
      <c r="C14" s="252"/>
      <c r="D14" s="253"/>
      <c r="E14" s="251" t="s">
        <v>9</v>
      </c>
      <c r="F14" s="252"/>
      <c r="G14" s="252"/>
      <c r="H14" s="255"/>
      <c r="I14" s="251" t="s">
        <v>9</v>
      </c>
      <c r="J14" s="252"/>
      <c r="K14" s="255"/>
      <c r="M14" s="250"/>
      <c r="N14" s="251" t="s">
        <v>6</v>
      </c>
      <c r="O14" s="252"/>
      <c r="P14" s="253"/>
      <c r="Q14" s="251" t="s">
        <v>6</v>
      </c>
      <c r="R14" s="252"/>
      <c r="S14" s="252"/>
      <c r="T14" s="255"/>
      <c r="U14" s="251"/>
      <c r="V14" s="252"/>
      <c r="W14" s="255"/>
    </row>
    <row r="15" spans="1:23">
      <c r="A15" s="263"/>
      <c r="B15" s="688"/>
      <c r="C15" s="689"/>
      <c r="D15" s="689"/>
      <c r="E15" s="688"/>
      <c r="F15" s="689"/>
      <c r="G15" s="689"/>
      <c r="H15" s="690"/>
      <c r="I15" s="688"/>
      <c r="J15" s="689"/>
      <c r="K15" s="690"/>
      <c r="M15" s="263"/>
      <c r="N15" s="688" t="s">
        <v>152</v>
      </c>
      <c r="O15" s="689"/>
      <c r="P15" s="689"/>
      <c r="Q15" s="688" t="s">
        <v>152</v>
      </c>
      <c r="R15" s="689"/>
      <c r="S15" s="689"/>
      <c r="T15" s="690"/>
      <c r="U15" s="688" t="s">
        <v>152</v>
      </c>
      <c r="V15" s="689"/>
      <c r="W15" s="690"/>
    </row>
    <row r="16" spans="1:23" ht="23.25">
      <c r="A16" s="249">
        <v>1</v>
      </c>
      <c r="B16" s="691" t="s">
        <v>157</v>
      </c>
      <c r="C16" s="692"/>
      <c r="D16" s="692"/>
      <c r="E16" s="686"/>
      <c r="F16" s="686"/>
      <c r="G16" s="686"/>
      <c r="H16" s="686"/>
      <c r="I16" s="686"/>
      <c r="J16" s="686"/>
      <c r="K16" s="687"/>
      <c r="L16" s="160"/>
      <c r="M16" s="249">
        <v>6</v>
      </c>
      <c r="N16" s="691" t="s">
        <v>157</v>
      </c>
      <c r="O16" s="692"/>
      <c r="P16" s="692"/>
      <c r="Q16" s="686"/>
      <c r="R16" s="686"/>
      <c r="S16" s="686"/>
      <c r="T16" s="686"/>
      <c r="U16" s="686"/>
      <c r="V16" s="686"/>
      <c r="W16" s="687"/>
    </row>
    <row r="17" spans="1:23">
      <c r="A17" s="250"/>
      <c r="B17" s="251" t="s">
        <v>5</v>
      </c>
      <c r="C17" s="252" t="s">
        <v>158</v>
      </c>
      <c r="D17" s="253" t="s">
        <v>159</v>
      </c>
      <c r="E17" s="252"/>
      <c r="F17" s="254"/>
      <c r="G17" s="252"/>
      <c r="H17" s="252"/>
      <c r="I17" s="252"/>
      <c r="J17" s="252"/>
      <c r="K17" s="255"/>
      <c r="M17" s="250"/>
      <c r="N17" s="251" t="s">
        <v>9</v>
      </c>
      <c r="O17" s="252"/>
      <c r="P17" s="253"/>
      <c r="Q17" s="252"/>
      <c r="R17" s="254"/>
      <c r="S17" s="252"/>
      <c r="T17" s="252"/>
      <c r="U17" s="252"/>
      <c r="V17" s="252"/>
      <c r="W17" s="255"/>
    </row>
    <row r="18" spans="1:23">
      <c r="A18" s="250"/>
      <c r="B18" s="256" t="s">
        <v>104</v>
      </c>
      <c r="C18" s="257"/>
      <c r="D18" s="257"/>
      <c r="E18" s="257"/>
      <c r="F18" s="258"/>
      <c r="G18" s="259"/>
      <c r="H18" s="262" t="s">
        <v>16</v>
      </c>
      <c r="I18" s="260"/>
      <c r="J18" s="260"/>
      <c r="K18" s="261"/>
      <c r="M18" s="250"/>
      <c r="N18" s="288" t="s">
        <v>24</v>
      </c>
      <c r="O18" s="257"/>
      <c r="P18" s="257"/>
      <c r="Q18" s="257"/>
      <c r="R18" s="258"/>
      <c r="S18" s="259"/>
      <c r="T18" s="262" t="s">
        <v>16</v>
      </c>
      <c r="U18" s="260"/>
      <c r="V18" s="260"/>
      <c r="W18" s="261"/>
    </row>
    <row r="19" spans="1:23">
      <c r="A19" s="250"/>
      <c r="B19" s="251" t="s">
        <v>6</v>
      </c>
      <c r="C19" s="252"/>
      <c r="D19" s="253"/>
      <c r="E19" s="251"/>
      <c r="F19" s="252"/>
      <c r="G19" s="252"/>
      <c r="H19" s="255"/>
      <c r="I19" s="251" t="s">
        <v>6</v>
      </c>
      <c r="J19" s="252"/>
      <c r="K19" s="255"/>
      <c r="M19" s="250"/>
      <c r="N19" s="251" t="s">
        <v>6</v>
      </c>
      <c r="O19" s="252"/>
      <c r="P19" s="253"/>
      <c r="Q19" s="251" t="s">
        <v>6</v>
      </c>
      <c r="R19" s="252"/>
      <c r="S19" s="252"/>
      <c r="T19" s="255"/>
      <c r="U19" s="251" t="s">
        <v>6</v>
      </c>
      <c r="V19" s="252"/>
      <c r="W19" s="255"/>
    </row>
    <row r="20" spans="1:23">
      <c r="A20" s="263"/>
      <c r="B20" s="688" t="s">
        <v>152</v>
      </c>
      <c r="C20" s="689"/>
      <c r="D20" s="689"/>
      <c r="E20" s="688" t="s">
        <v>152</v>
      </c>
      <c r="F20" s="689"/>
      <c r="G20" s="689"/>
      <c r="H20" s="690"/>
      <c r="I20" s="688" t="s">
        <v>152</v>
      </c>
      <c r="J20" s="689"/>
      <c r="K20" s="690"/>
      <c r="M20" s="263"/>
      <c r="N20" s="688" t="s">
        <v>152</v>
      </c>
      <c r="O20" s="689"/>
      <c r="P20" s="689"/>
      <c r="Q20" s="688" t="s">
        <v>152</v>
      </c>
      <c r="R20" s="689"/>
      <c r="S20" s="689"/>
      <c r="T20" s="690"/>
      <c r="U20" s="688" t="s">
        <v>152</v>
      </c>
      <c r="V20" s="689"/>
      <c r="W20" s="690"/>
    </row>
    <row r="21" spans="1:23" ht="23.25">
      <c r="A21" s="249">
        <v>2</v>
      </c>
      <c r="B21" s="691" t="s">
        <v>157</v>
      </c>
      <c r="C21" s="692"/>
      <c r="D21" s="692"/>
      <c r="E21" s="686"/>
      <c r="F21" s="686"/>
      <c r="G21" s="686"/>
      <c r="H21" s="686"/>
      <c r="I21" s="686"/>
      <c r="J21" s="686"/>
      <c r="K21" s="687"/>
      <c r="L21" s="160"/>
      <c r="M21" s="249">
        <v>7</v>
      </c>
      <c r="N21" s="691" t="s">
        <v>157</v>
      </c>
      <c r="O21" s="692"/>
      <c r="P21" s="692"/>
      <c r="Q21" s="264"/>
      <c r="R21" s="264"/>
      <c r="S21" s="264"/>
      <c r="T21" s="264"/>
      <c r="U21" s="264"/>
      <c r="V21" s="264"/>
      <c r="W21" s="265"/>
    </row>
    <row r="22" spans="1:23">
      <c r="A22" s="250"/>
      <c r="B22" s="251" t="s">
        <v>444</v>
      </c>
      <c r="C22" s="252"/>
      <c r="D22" s="253"/>
      <c r="E22" s="252"/>
      <c r="F22" s="254"/>
      <c r="G22" s="252"/>
      <c r="H22" s="252"/>
      <c r="I22" s="252"/>
      <c r="J22" s="252"/>
      <c r="K22" s="255"/>
      <c r="M22" s="250"/>
      <c r="N22" s="251" t="s">
        <v>6</v>
      </c>
      <c r="O22" s="252"/>
      <c r="P22" s="253"/>
      <c r="Q22" s="252"/>
      <c r="R22" s="254"/>
      <c r="S22" s="252"/>
      <c r="T22" s="252"/>
      <c r="U22" s="252"/>
      <c r="V22" s="252"/>
      <c r="W22" s="255"/>
    </row>
    <row r="23" spans="1:23">
      <c r="A23" s="250"/>
      <c r="B23" s="256" t="s">
        <v>104</v>
      </c>
      <c r="C23" s="257"/>
      <c r="D23" s="257"/>
      <c r="E23" s="257"/>
      <c r="F23" s="258"/>
      <c r="G23" s="259"/>
      <c r="H23" s="262" t="s">
        <v>16</v>
      </c>
      <c r="I23" s="260"/>
      <c r="J23" s="260"/>
      <c r="K23" s="261"/>
      <c r="M23" s="250"/>
      <c r="N23" s="256" t="s">
        <v>152</v>
      </c>
      <c r="O23" s="257"/>
      <c r="P23" s="257"/>
      <c r="Q23" s="257"/>
      <c r="R23" s="258"/>
      <c r="S23" s="259"/>
      <c r="T23" s="262" t="s">
        <v>16</v>
      </c>
      <c r="U23" s="260"/>
      <c r="V23" s="260"/>
      <c r="W23" s="261"/>
    </row>
    <row r="24" spans="1:23">
      <c r="A24" s="250"/>
      <c r="B24" s="251" t="s">
        <v>6</v>
      </c>
      <c r="C24" s="252"/>
      <c r="D24" s="253"/>
      <c r="E24" s="251" t="s">
        <v>6</v>
      </c>
      <c r="F24" s="252"/>
      <c r="G24" s="252"/>
      <c r="H24" s="255"/>
      <c r="I24" s="251" t="s">
        <v>6</v>
      </c>
      <c r="J24" s="252"/>
      <c r="K24" s="255"/>
      <c r="M24" s="250"/>
      <c r="N24" s="251" t="s">
        <v>9</v>
      </c>
      <c r="O24" s="252"/>
      <c r="P24" s="253"/>
      <c r="Q24" s="251" t="s">
        <v>9</v>
      </c>
      <c r="R24" s="252"/>
      <c r="S24" s="252"/>
      <c r="T24" s="255"/>
      <c r="U24" s="251" t="s">
        <v>9</v>
      </c>
      <c r="V24" s="252"/>
      <c r="W24" s="255"/>
    </row>
    <row r="25" spans="1:23">
      <c r="A25" s="263"/>
      <c r="B25" s="688" t="s">
        <v>152</v>
      </c>
      <c r="C25" s="689"/>
      <c r="D25" s="689"/>
      <c r="E25" s="688" t="s">
        <v>152</v>
      </c>
      <c r="F25" s="689"/>
      <c r="G25" s="689"/>
      <c r="H25" s="690"/>
      <c r="I25" s="688" t="s">
        <v>152</v>
      </c>
      <c r="J25" s="689"/>
      <c r="K25" s="690"/>
      <c r="M25" s="263"/>
      <c r="N25" s="266" t="s">
        <v>7</v>
      </c>
      <c r="O25" s="262"/>
      <c r="P25" s="262"/>
      <c r="Q25" s="256" t="s">
        <v>152</v>
      </c>
      <c r="R25" s="257"/>
      <c r="S25" s="262"/>
      <c r="T25" s="267"/>
      <c r="U25" s="262" t="s">
        <v>155</v>
      </c>
      <c r="V25" s="262"/>
      <c r="W25" s="267"/>
    </row>
    <row r="26" spans="1:23" ht="23.25">
      <c r="A26" s="249">
        <v>3</v>
      </c>
      <c r="B26" s="691" t="s">
        <v>157</v>
      </c>
      <c r="C26" s="692"/>
      <c r="D26" s="692"/>
      <c r="E26" s="686"/>
      <c r="F26" s="686"/>
      <c r="G26" s="686"/>
      <c r="H26" s="686"/>
      <c r="I26" s="686"/>
      <c r="J26" s="686"/>
      <c r="K26" s="687"/>
      <c r="L26" s="160"/>
      <c r="M26" s="249">
        <v>8</v>
      </c>
      <c r="N26" s="268" t="s">
        <v>105</v>
      </c>
      <c r="O26" s="269"/>
      <c r="P26" s="269"/>
      <c r="Q26" s="264"/>
      <c r="R26" s="264"/>
      <c r="S26" s="264"/>
      <c r="T26" s="264"/>
      <c r="U26" s="270"/>
      <c r="V26" s="270"/>
      <c r="W26" s="271"/>
    </row>
    <row r="27" spans="1:23">
      <c r="A27" s="250"/>
      <c r="B27" s="251" t="s">
        <v>9</v>
      </c>
      <c r="C27" s="252"/>
      <c r="D27" s="253"/>
      <c r="E27" s="252"/>
      <c r="F27" s="254"/>
      <c r="G27" s="252"/>
      <c r="H27" s="252" t="s">
        <v>160</v>
      </c>
      <c r="I27" s="252"/>
      <c r="J27" s="252"/>
      <c r="K27" s="255"/>
      <c r="M27" s="250"/>
      <c r="N27" s="251" t="s">
        <v>9</v>
      </c>
      <c r="O27" s="252" t="s">
        <v>161</v>
      </c>
      <c r="P27" s="253"/>
      <c r="Q27" s="252"/>
      <c r="R27" s="254"/>
      <c r="S27" s="252"/>
      <c r="T27" s="252"/>
      <c r="U27" s="252"/>
      <c r="V27" s="252"/>
      <c r="W27" s="255"/>
    </row>
    <row r="28" spans="1:23">
      <c r="A28" s="250"/>
      <c r="B28" s="256" t="s">
        <v>155</v>
      </c>
      <c r="C28" s="257"/>
      <c r="D28" s="257"/>
      <c r="E28" s="257"/>
      <c r="F28" s="258"/>
      <c r="G28" s="262"/>
      <c r="H28" s="262" t="s">
        <v>16</v>
      </c>
      <c r="I28" s="260"/>
      <c r="J28" s="260"/>
      <c r="K28" s="261"/>
      <c r="M28" s="250"/>
      <c r="N28" s="256" t="s">
        <v>155</v>
      </c>
      <c r="O28" s="257"/>
      <c r="P28" s="257"/>
      <c r="Q28" s="257"/>
      <c r="R28" s="258"/>
      <c r="S28" s="259"/>
      <c r="T28" s="262" t="s">
        <v>16</v>
      </c>
      <c r="U28" s="260"/>
      <c r="V28" s="260"/>
      <c r="W28" s="261"/>
    </row>
    <row r="29" spans="1:23">
      <c r="A29" s="250"/>
      <c r="B29" s="251" t="s">
        <v>9</v>
      </c>
      <c r="C29" s="252"/>
      <c r="D29" s="253"/>
      <c r="E29" s="251" t="s">
        <v>9</v>
      </c>
      <c r="F29" s="252"/>
      <c r="G29" s="252"/>
      <c r="H29" s="255"/>
      <c r="I29" s="251" t="s">
        <v>9</v>
      </c>
      <c r="J29" s="252"/>
      <c r="K29" s="255"/>
      <c r="M29" s="250"/>
      <c r="N29" s="251" t="s">
        <v>9</v>
      </c>
      <c r="O29" s="252"/>
      <c r="P29" s="253"/>
      <c r="Q29" s="252"/>
      <c r="R29" s="254"/>
      <c r="S29" s="251" t="s">
        <v>9</v>
      </c>
      <c r="T29" s="252"/>
      <c r="U29" s="252"/>
      <c r="V29" s="252"/>
      <c r="W29" s="255"/>
    </row>
    <row r="30" spans="1:23">
      <c r="A30" s="263"/>
      <c r="B30" s="688" t="s">
        <v>152</v>
      </c>
      <c r="C30" s="689"/>
      <c r="D30" s="689"/>
      <c r="E30" s="688" t="s">
        <v>152</v>
      </c>
      <c r="F30" s="689"/>
      <c r="G30" s="689"/>
      <c r="H30" s="690"/>
      <c r="I30" s="688" t="s">
        <v>152</v>
      </c>
      <c r="J30" s="689"/>
      <c r="K30" s="690"/>
      <c r="M30" s="263"/>
      <c r="N30" s="256" t="s">
        <v>152</v>
      </c>
      <c r="O30" s="257"/>
      <c r="P30" s="257"/>
      <c r="Q30" s="257"/>
      <c r="R30" s="258"/>
      <c r="S30" s="288" t="s">
        <v>24</v>
      </c>
      <c r="T30" s="289"/>
      <c r="U30" s="260"/>
      <c r="V30" s="260"/>
      <c r="W30" s="261"/>
    </row>
    <row r="31" spans="1:23" ht="23.25">
      <c r="A31" s="249">
        <v>4</v>
      </c>
      <c r="B31" s="691" t="s">
        <v>157</v>
      </c>
      <c r="C31" s="692"/>
      <c r="D31" s="692"/>
      <c r="E31" s="686"/>
      <c r="F31" s="686"/>
      <c r="G31" s="686"/>
      <c r="H31" s="686"/>
      <c r="I31" s="686"/>
      <c r="J31" s="686"/>
      <c r="K31" s="687"/>
      <c r="L31" s="160"/>
      <c r="M31" s="249">
        <v>9</v>
      </c>
      <c r="N31" s="268" t="s">
        <v>105</v>
      </c>
      <c r="O31" s="269"/>
      <c r="P31" s="269"/>
      <c r="Q31" s="264"/>
      <c r="R31" s="264"/>
      <c r="S31" s="264"/>
      <c r="T31" s="264"/>
      <c r="U31" s="270"/>
      <c r="V31" s="270"/>
      <c r="W31" s="271"/>
    </row>
    <row r="32" spans="1:23">
      <c r="A32" s="250"/>
      <c r="B32" s="251" t="s">
        <v>9</v>
      </c>
      <c r="C32" s="252"/>
      <c r="D32" s="253"/>
      <c r="E32" s="252"/>
      <c r="F32" s="254"/>
      <c r="G32" s="252"/>
      <c r="H32" s="252"/>
      <c r="I32" s="252"/>
      <c r="J32" s="252"/>
      <c r="K32" s="255"/>
      <c r="M32" s="250"/>
      <c r="N32" s="251" t="s">
        <v>6</v>
      </c>
      <c r="O32" s="252" t="s">
        <v>443</v>
      </c>
      <c r="P32" s="253"/>
      <c r="Q32" s="252"/>
      <c r="R32" s="254"/>
      <c r="S32" s="252"/>
      <c r="T32" s="252"/>
      <c r="U32" s="252"/>
      <c r="V32" s="252"/>
      <c r="W32" s="255"/>
    </row>
    <row r="33" spans="1:23">
      <c r="A33" s="250"/>
      <c r="B33" s="256" t="s">
        <v>155</v>
      </c>
      <c r="C33" s="257"/>
      <c r="D33" s="257"/>
      <c r="E33" s="257"/>
      <c r="F33" s="258"/>
      <c r="G33" s="259"/>
      <c r="H33" s="262" t="s">
        <v>16</v>
      </c>
      <c r="I33" s="260"/>
      <c r="J33" s="260"/>
      <c r="K33" s="261"/>
      <c r="M33" s="250"/>
      <c r="N33" s="288" t="s">
        <v>24</v>
      </c>
      <c r="O33" s="257"/>
      <c r="P33" s="257"/>
      <c r="Q33" s="257"/>
      <c r="R33" s="258"/>
      <c r="S33" s="259"/>
      <c r="T33" s="262" t="s">
        <v>16</v>
      </c>
      <c r="U33" s="260"/>
      <c r="V33" s="260"/>
      <c r="W33" s="261"/>
    </row>
    <row r="34" spans="1:23">
      <c r="A34" s="250"/>
      <c r="B34" s="251" t="s">
        <v>6</v>
      </c>
      <c r="C34" s="252"/>
      <c r="D34" s="253"/>
      <c r="E34" s="251" t="s">
        <v>6</v>
      </c>
      <c r="F34" s="252"/>
      <c r="G34" s="252"/>
      <c r="H34" s="255"/>
      <c r="I34" s="251" t="s">
        <v>6</v>
      </c>
      <c r="J34" s="252"/>
      <c r="K34" s="255"/>
      <c r="M34" s="250"/>
      <c r="N34" s="251" t="s">
        <v>6</v>
      </c>
      <c r="O34" s="252" t="s">
        <v>149</v>
      </c>
      <c r="P34" s="253"/>
      <c r="Q34" s="252"/>
      <c r="R34" s="254"/>
      <c r="S34" s="251" t="s">
        <v>6</v>
      </c>
      <c r="T34" s="252" t="s">
        <v>149</v>
      </c>
      <c r="U34" s="252"/>
      <c r="V34" s="252"/>
      <c r="W34" s="255"/>
    </row>
    <row r="35" spans="1:23">
      <c r="A35" s="263"/>
      <c r="B35" s="688" t="s">
        <v>152</v>
      </c>
      <c r="C35" s="689"/>
      <c r="D35" s="689"/>
      <c r="E35" s="688" t="s">
        <v>152</v>
      </c>
      <c r="F35" s="689"/>
      <c r="G35" s="689"/>
      <c r="H35" s="690"/>
      <c r="I35" s="688" t="s">
        <v>152</v>
      </c>
      <c r="J35" s="689"/>
      <c r="K35" s="690"/>
      <c r="M35" s="263"/>
      <c r="N35" s="256" t="s">
        <v>154</v>
      </c>
      <c r="O35" s="257"/>
      <c r="P35" s="257"/>
      <c r="Q35" s="257"/>
      <c r="R35" s="258"/>
      <c r="S35" s="256" t="s">
        <v>154</v>
      </c>
      <c r="T35" s="289"/>
      <c r="U35" s="260"/>
      <c r="V35" s="260"/>
      <c r="W35" s="261"/>
    </row>
    <row r="37" spans="1:23">
      <c r="A37" s="243" t="s">
        <v>162</v>
      </c>
    </row>
    <row r="57" spans="1:23" s="70" customFormat="1">
      <c r="A57" s="163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</row>
  </sheetData>
  <mergeCells count="43">
    <mergeCell ref="B35:D35"/>
    <mergeCell ref="E35:H35"/>
    <mergeCell ref="I35:K35"/>
    <mergeCell ref="I26:K26"/>
    <mergeCell ref="B30:D30"/>
    <mergeCell ref="E30:H30"/>
    <mergeCell ref="I30:K30"/>
    <mergeCell ref="B31:D31"/>
    <mergeCell ref="E31:H31"/>
    <mergeCell ref="I31:K31"/>
    <mergeCell ref="B26:D26"/>
    <mergeCell ref="E26:H26"/>
    <mergeCell ref="I21:K21"/>
    <mergeCell ref="N21:P21"/>
    <mergeCell ref="B25:D25"/>
    <mergeCell ref="E25:H25"/>
    <mergeCell ref="I25:K25"/>
    <mergeCell ref="B21:D21"/>
    <mergeCell ref="E21:H21"/>
    <mergeCell ref="U16:W16"/>
    <mergeCell ref="B20:D20"/>
    <mergeCell ref="E20:H20"/>
    <mergeCell ref="I20:K20"/>
    <mergeCell ref="N20:P20"/>
    <mergeCell ref="Q20:T20"/>
    <mergeCell ref="U20:W20"/>
    <mergeCell ref="B16:D16"/>
    <mergeCell ref="E16:H16"/>
    <mergeCell ref="I16:K16"/>
    <mergeCell ref="N16:P16"/>
    <mergeCell ref="Q16:T16"/>
    <mergeCell ref="U11:W11"/>
    <mergeCell ref="B15:D15"/>
    <mergeCell ref="E15:H15"/>
    <mergeCell ref="I15:K15"/>
    <mergeCell ref="N15:P15"/>
    <mergeCell ref="Q15:T15"/>
    <mergeCell ref="U15:W15"/>
    <mergeCell ref="B11:D11"/>
    <mergeCell ref="E11:H11"/>
    <mergeCell ref="I11:K11"/>
    <mergeCell ref="N11:P11"/>
    <mergeCell ref="Q11:T11"/>
  </mergeCells>
  <pageMargins left="0.16" right="0.16" top="0.17" bottom="0.27" header="0.16" footer="0.16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workbookViewId="0">
      <selection activeCell="G15" sqref="G15"/>
    </sheetView>
  </sheetViews>
  <sheetFormatPr defaultRowHeight="12.75"/>
  <cols>
    <col min="1" max="1" width="5.28515625" style="610" customWidth="1"/>
    <col min="2" max="2" width="22.85546875" customWidth="1"/>
    <col min="3" max="3" width="12.5703125" style="610" customWidth="1"/>
    <col min="4" max="4" width="8.42578125" style="610" customWidth="1"/>
    <col min="5" max="5" width="28" customWidth="1"/>
    <col min="6" max="6" width="26.85546875" style="612" customWidth="1"/>
    <col min="7" max="7" width="25.7109375" customWidth="1"/>
    <col min="8" max="8" width="11.85546875" customWidth="1"/>
  </cols>
  <sheetData>
    <row r="3" spans="1:8" ht="20.100000000000001" customHeight="1">
      <c r="A3" s="608" t="s">
        <v>4</v>
      </c>
      <c r="B3" s="608" t="s">
        <v>1174</v>
      </c>
      <c r="C3" s="608" t="s">
        <v>1175</v>
      </c>
      <c r="D3" s="608" t="s">
        <v>1130</v>
      </c>
      <c r="E3" s="608" t="s">
        <v>1176</v>
      </c>
      <c r="F3" s="244" t="s">
        <v>1177</v>
      </c>
      <c r="G3" s="608" t="s">
        <v>1178</v>
      </c>
      <c r="H3" s="281"/>
    </row>
    <row r="4" spans="1:8" ht="20.100000000000001" customHeight="1">
      <c r="A4" s="609">
        <v>1</v>
      </c>
      <c r="B4" s="607" t="s">
        <v>1151</v>
      </c>
      <c r="C4" s="611" t="s">
        <v>1179</v>
      </c>
      <c r="D4" s="611" t="s">
        <v>1180</v>
      </c>
      <c r="E4" s="607" t="s">
        <v>1181</v>
      </c>
      <c r="F4" s="607" t="s">
        <v>1150</v>
      </c>
      <c r="G4" s="607" t="s">
        <v>1148</v>
      </c>
      <c r="H4" s="281"/>
    </row>
    <row r="5" spans="1:8" ht="20.100000000000001" customHeight="1">
      <c r="A5" s="609">
        <v>2</v>
      </c>
      <c r="B5" s="607" t="s">
        <v>1149</v>
      </c>
      <c r="C5" s="611" t="s">
        <v>1182</v>
      </c>
      <c r="D5" s="611" t="s">
        <v>1183</v>
      </c>
      <c r="E5" s="607" t="s">
        <v>1184</v>
      </c>
      <c r="F5" s="607" t="s">
        <v>1147</v>
      </c>
      <c r="G5" s="607" t="s">
        <v>1148</v>
      </c>
      <c r="H5" s="281"/>
    </row>
    <row r="6" spans="1:8" ht="20.100000000000001" customHeight="1">
      <c r="A6" s="609">
        <v>3</v>
      </c>
      <c r="B6" s="607" t="s">
        <v>1161</v>
      </c>
      <c r="C6" s="611" t="s">
        <v>1188</v>
      </c>
      <c r="D6" s="611" t="s">
        <v>1189</v>
      </c>
      <c r="E6" s="607" t="s">
        <v>1190</v>
      </c>
      <c r="F6" s="607" t="s">
        <v>1160</v>
      </c>
      <c r="G6" s="607" t="s">
        <v>1148</v>
      </c>
      <c r="H6" s="281"/>
    </row>
    <row r="7" spans="1:8" ht="20.100000000000001" customHeight="1">
      <c r="A7" s="609">
        <v>4</v>
      </c>
      <c r="B7" s="607" t="s">
        <v>1167</v>
      </c>
      <c r="C7" s="611" t="s">
        <v>1191</v>
      </c>
      <c r="D7" s="611" t="s">
        <v>1192</v>
      </c>
      <c r="E7" s="607" t="s">
        <v>1193</v>
      </c>
      <c r="F7" s="607" t="s">
        <v>1166</v>
      </c>
      <c r="G7" s="607" t="s">
        <v>1148</v>
      </c>
      <c r="H7" s="281"/>
    </row>
    <row r="8" spans="1:8" ht="20.100000000000001" customHeight="1">
      <c r="A8" s="609">
        <v>5</v>
      </c>
      <c r="B8" s="607" t="s">
        <v>1159</v>
      </c>
      <c r="C8" s="611" t="s">
        <v>1194</v>
      </c>
      <c r="D8" s="611" t="s">
        <v>1195</v>
      </c>
      <c r="E8" s="607" t="s">
        <v>1196</v>
      </c>
      <c r="F8" s="607" t="s">
        <v>1158</v>
      </c>
      <c r="G8" s="607" t="s">
        <v>1156</v>
      </c>
      <c r="H8" s="281"/>
    </row>
    <row r="9" spans="1:8" ht="20.100000000000001" customHeight="1">
      <c r="A9" s="609">
        <v>6</v>
      </c>
      <c r="B9" s="607" t="s">
        <v>1163</v>
      </c>
      <c r="C9" s="611" t="s">
        <v>1197</v>
      </c>
      <c r="D9" s="611" t="s">
        <v>1198</v>
      </c>
      <c r="E9" s="607" t="s">
        <v>1199</v>
      </c>
      <c r="F9" s="607" t="s">
        <v>1162</v>
      </c>
      <c r="G9" s="607" t="s">
        <v>1156</v>
      </c>
      <c r="H9" s="281"/>
    </row>
    <row r="10" spans="1:8" ht="20.100000000000001" customHeight="1">
      <c r="A10" s="609">
        <v>7</v>
      </c>
      <c r="B10" s="607" t="s">
        <v>1165</v>
      </c>
      <c r="C10" s="611" t="s">
        <v>1203</v>
      </c>
      <c r="D10" s="611" t="s">
        <v>1204</v>
      </c>
      <c r="E10" s="607" t="s">
        <v>1205</v>
      </c>
      <c r="F10" s="607" t="s">
        <v>1164</v>
      </c>
      <c r="G10" s="607" t="s">
        <v>1156</v>
      </c>
      <c r="H10" s="281"/>
    </row>
    <row r="11" spans="1:8" ht="20.100000000000001" customHeight="1">
      <c r="A11" s="609">
        <v>8</v>
      </c>
      <c r="B11" s="607" t="s">
        <v>1157</v>
      </c>
      <c r="C11" s="611" t="s">
        <v>1208</v>
      </c>
      <c r="D11" s="611" t="s">
        <v>1144</v>
      </c>
      <c r="E11" s="607" t="s">
        <v>1209</v>
      </c>
      <c r="F11" s="607" t="s">
        <v>1155</v>
      </c>
      <c r="G11" s="607" t="s">
        <v>1156</v>
      </c>
      <c r="H11" s="281"/>
    </row>
    <row r="12" spans="1:8" ht="20.100000000000001" customHeight="1">
      <c r="A12" s="609">
        <v>9</v>
      </c>
      <c r="B12" s="607" t="s">
        <v>1171</v>
      </c>
      <c r="C12" s="611" t="s">
        <v>1200</v>
      </c>
      <c r="D12" s="611" t="s">
        <v>1201</v>
      </c>
      <c r="E12" s="607" t="s">
        <v>1202</v>
      </c>
      <c r="F12" s="607" t="s">
        <v>1170</v>
      </c>
      <c r="G12" s="607" t="s">
        <v>1156</v>
      </c>
      <c r="H12" s="281"/>
    </row>
    <row r="13" spans="1:8" ht="20.100000000000001" customHeight="1">
      <c r="A13" s="609">
        <v>10</v>
      </c>
      <c r="B13" s="607" t="s">
        <v>1154</v>
      </c>
      <c r="C13" s="611" t="s">
        <v>1185</v>
      </c>
      <c r="D13" s="611" t="s">
        <v>1186</v>
      </c>
      <c r="E13" s="607" t="s">
        <v>1187</v>
      </c>
      <c r="F13" s="607" t="s">
        <v>1152</v>
      </c>
      <c r="G13" s="607" t="s">
        <v>1153</v>
      </c>
      <c r="H13" s="607" t="s">
        <v>1173</v>
      </c>
    </row>
    <row r="14" spans="1:8" ht="20.100000000000001" customHeight="1">
      <c r="A14" s="609">
        <v>11</v>
      </c>
      <c r="B14" s="607" t="s">
        <v>1169</v>
      </c>
      <c r="C14" s="611" t="s">
        <v>1206</v>
      </c>
      <c r="D14" s="611" t="s">
        <v>1133</v>
      </c>
      <c r="E14" s="607" t="s">
        <v>1207</v>
      </c>
      <c r="F14" s="607" t="s">
        <v>1168</v>
      </c>
      <c r="G14" s="607" t="s">
        <v>1156</v>
      </c>
      <c r="H14" s="607" t="s">
        <v>1172</v>
      </c>
    </row>
    <row r="15" spans="1:8" ht="15" customHeight="1"/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A37" zoomScaleNormal="100" workbookViewId="0">
      <selection activeCell="C42" sqref="C42"/>
    </sheetView>
  </sheetViews>
  <sheetFormatPr defaultRowHeight="22.5"/>
  <cols>
    <col min="1" max="1" width="6.85546875" style="217" customWidth="1"/>
    <col min="2" max="2" width="13.42578125" style="218" customWidth="1"/>
    <col min="3" max="3" width="75.7109375" style="218" customWidth="1"/>
    <col min="4" max="4" width="23.42578125" style="218" customWidth="1"/>
    <col min="5" max="5" width="12" style="218" customWidth="1"/>
    <col min="6" max="6" width="17.85546875" style="218" customWidth="1"/>
    <col min="7" max="7" width="32.7109375" style="218" customWidth="1"/>
  </cols>
  <sheetData>
    <row r="1" spans="1:7" ht="24" customHeight="1">
      <c r="A1" s="704" t="s">
        <v>360</v>
      </c>
      <c r="B1" s="704"/>
      <c r="C1" s="704"/>
      <c r="D1" s="704"/>
      <c r="E1" s="704"/>
      <c r="F1" s="704"/>
      <c r="G1" s="704"/>
    </row>
    <row r="2" spans="1:7" ht="24" customHeight="1">
      <c r="A2" s="704" t="s">
        <v>926</v>
      </c>
      <c r="B2" s="704"/>
      <c r="C2" s="704"/>
      <c r="D2" s="704"/>
      <c r="E2" s="704"/>
      <c r="F2" s="704"/>
      <c r="G2" s="704"/>
    </row>
    <row r="3" spans="1:7" ht="23.25">
      <c r="A3" s="705" t="s">
        <v>321</v>
      </c>
      <c r="B3" s="705"/>
      <c r="C3" s="705"/>
      <c r="D3" s="705"/>
      <c r="E3" s="705"/>
      <c r="F3" s="705"/>
      <c r="G3" s="705"/>
    </row>
    <row r="4" spans="1:7" ht="23.25">
      <c r="A4" s="706" t="s">
        <v>4</v>
      </c>
      <c r="B4" s="706" t="s">
        <v>138</v>
      </c>
      <c r="C4" s="706" t="s">
        <v>139</v>
      </c>
      <c r="D4" s="210" t="s">
        <v>140</v>
      </c>
      <c r="E4" s="706" t="s">
        <v>141</v>
      </c>
      <c r="F4" s="706" t="s">
        <v>142</v>
      </c>
      <c r="G4" s="706" t="s">
        <v>0</v>
      </c>
    </row>
    <row r="5" spans="1:7" ht="23.25">
      <c r="A5" s="707"/>
      <c r="B5" s="707"/>
      <c r="C5" s="707"/>
      <c r="D5" s="211" t="s">
        <v>143</v>
      </c>
      <c r="E5" s="707"/>
      <c r="F5" s="707"/>
      <c r="G5" s="707"/>
    </row>
    <row r="6" spans="1:7" ht="23.25">
      <c r="A6" s="214">
        <v>1</v>
      </c>
      <c r="B6" s="693" t="s">
        <v>559</v>
      </c>
      <c r="C6" s="694"/>
      <c r="D6" s="212"/>
      <c r="E6" s="213"/>
      <c r="F6" s="213"/>
      <c r="G6" s="396"/>
    </row>
    <row r="7" spans="1:7" ht="23.25">
      <c r="A7" s="426"/>
      <c r="B7" s="84" t="s">
        <v>460</v>
      </c>
      <c r="C7" s="85" t="s">
        <v>461</v>
      </c>
      <c r="D7" s="84" t="s">
        <v>144</v>
      </c>
      <c r="E7" s="84" t="s">
        <v>560</v>
      </c>
      <c r="F7" s="86" t="s">
        <v>462</v>
      </c>
      <c r="G7" s="426"/>
    </row>
    <row r="8" spans="1:7" ht="23.25">
      <c r="A8" s="429"/>
      <c r="B8" s="429"/>
      <c r="C8" s="429"/>
      <c r="D8" s="430"/>
      <c r="E8" s="429"/>
      <c r="F8" s="429"/>
      <c r="G8" s="429"/>
    </row>
    <row r="9" spans="1:7" ht="23.25">
      <c r="A9" s="88">
        <v>2</v>
      </c>
      <c r="B9" s="698" t="s">
        <v>333</v>
      </c>
      <c r="C9" s="699"/>
      <c r="D9" s="427"/>
      <c r="E9" s="89"/>
      <c r="F9" s="89"/>
      <c r="G9" s="428"/>
    </row>
    <row r="10" spans="1:7" ht="20.25">
      <c r="A10" s="84"/>
      <c r="B10" s="167" t="s">
        <v>187</v>
      </c>
      <c r="C10" s="168" t="s">
        <v>913</v>
      </c>
      <c r="D10" s="167" t="s">
        <v>144</v>
      </c>
      <c r="E10" s="167" t="s">
        <v>93</v>
      </c>
      <c r="F10" s="169" t="s">
        <v>575</v>
      </c>
      <c r="G10" s="87" t="s">
        <v>556</v>
      </c>
    </row>
    <row r="11" spans="1:7" ht="20.25">
      <c r="A11" s="84"/>
      <c r="B11" s="167"/>
      <c r="C11" s="168" t="s">
        <v>555</v>
      </c>
      <c r="D11" s="170"/>
      <c r="E11" s="167"/>
      <c r="F11" s="169"/>
      <c r="G11" s="87"/>
    </row>
    <row r="12" spans="1:7" ht="20.25">
      <c r="A12" s="84"/>
      <c r="B12" s="167"/>
      <c r="C12" s="168"/>
      <c r="D12" s="170"/>
      <c r="E12" s="167"/>
      <c r="F12" s="169"/>
      <c r="G12" s="86"/>
    </row>
    <row r="13" spans="1:7" ht="20.25">
      <c r="A13" s="84"/>
      <c r="B13" s="84" t="s">
        <v>405</v>
      </c>
      <c r="C13" s="87" t="s">
        <v>357</v>
      </c>
      <c r="D13" s="701" t="s">
        <v>358</v>
      </c>
      <c r="E13" s="84" t="s">
        <v>561</v>
      </c>
      <c r="F13" s="86" t="s">
        <v>359</v>
      </c>
      <c r="G13" s="86"/>
    </row>
    <row r="14" spans="1:7" ht="20.25">
      <c r="A14" s="84"/>
      <c r="B14" s="84"/>
      <c r="C14" s="87" t="s">
        <v>406</v>
      </c>
      <c r="D14" s="701"/>
      <c r="E14" s="84"/>
      <c r="F14" s="86"/>
      <c r="G14" s="86"/>
    </row>
    <row r="15" spans="1:7" ht="20.25">
      <c r="A15" s="84"/>
      <c r="B15" s="167"/>
      <c r="C15" s="85" t="s">
        <v>407</v>
      </c>
      <c r="D15" s="170"/>
      <c r="E15" s="167"/>
      <c r="F15" s="169"/>
      <c r="G15" s="86"/>
    </row>
    <row r="16" spans="1:7">
      <c r="A16" s="88"/>
      <c r="B16" s="88"/>
      <c r="C16" s="89"/>
      <c r="D16" s="89"/>
      <c r="E16" s="88"/>
      <c r="F16" s="90"/>
      <c r="G16" s="91"/>
    </row>
    <row r="17" spans="1:7" ht="23.25">
      <c r="A17" s="214">
        <v>3</v>
      </c>
      <c r="B17" s="696" t="s">
        <v>933</v>
      </c>
      <c r="C17" s="697"/>
      <c r="D17" s="212"/>
      <c r="E17" s="213"/>
      <c r="F17" s="213"/>
      <c r="G17" s="396"/>
    </row>
    <row r="18" spans="1:7" ht="20.25">
      <c r="A18" s="84"/>
      <c r="B18" s="84" t="s">
        <v>388</v>
      </c>
      <c r="C18" s="87" t="s">
        <v>389</v>
      </c>
      <c r="D18" s="84" t="s">
        <v>390</v>
      </c>
      <c r="E18" s="84" t="s">
        <v>392</v>
      </c>
      <c r="F18" s="86" t="s">
        <v>394</v>
      </c>
      <c r="G18" s="86"/>
    </row>
    <row r="19" spans="1:7" ht="40.5">
      <c r="A19" s="84"/>
      <c r="B19" s="84"/>
      <c r="C19" s="551" t="s">
        <v>914</v>
      </c>
      <c r="D19" s="84" t="s">
        <v>391</v>
      </c>
      <c r="E19" s="84" t="s">
        <v>393</v>
      </c>
      <c r="F19" s="86" t="s">
        <v>394</v>
      </c>
      <c r="G19" s="550" t="s">
        <v>602</v>
      </c>
    </row>
    <row r="20" spans="1:7" ht="20.25">
      <c r="A20" s="84"/>
      <c r="B20" s="84"/>
      <c r="C20" s="87"/>
      <c r="D20" s="84"/>
      <c r="E20" s="84"/>
      <c r="F20" s="86"/>
      <c r="G20" s="92"/>
    </row>
    <row r="21" spans="1:7" ht="23.25">
      <c r="A21" s="214">
        <v>4</v>
      </c>
      <c r="B21" s="696" t="s">
        <v>487</v>
      </c>
      <c r="C21" s="697"/>
      <c r="D21" s="212"/>
      <c r="E21" s="213"/>
      <c r="F21" s="213"/>
      <c r="G21" s="396"/>
    </row>
    <row r="22" spans="1:7" ht="20.25">
      <c r="A22" s="84"/>
      <c r="B22" s="84" t="s">
        <v>488</v>
      </c>
      <c r="C22" s="87" t="s">
        <v>916</v>
      </c>
      <c r="D22" s="84" t="s">
        <v>391</v>
      </c>
      <c r="E22" s="84" t="s">
        <v>93</v>
      </c>
      <c r="F22" s="695" t="s">
        <v>557</v>
      </c>
      <c r="G22" s="700" t="s">
        <v>915</v>
      </c>
    </row>
    <row r="23" spans="1:7" ht="20.25">
      <c r="A23" s="84"/>
      <c r="B23" s="167"/>
      <c r="C23" s="395"/>
      <c r="D23" s="395"/>
      <c r="E23" s="167"/>
      <c r="F23" s="695"/>
      <c r="G23" s="700"/>
    </row>
    <row r="24" spans="1:7" ht="20.25">
      <c r="A24" s="84"/>
      <c r="B24" s="167"/>
      <c r="C24" s="395"/>
      <c r="D24" s="395"/>
      <c r="E24" s="167"/>
      <c r="F24" s="169"/>
      <c r="G24" s="421"/>
    </row>
    <row r="25" spans="1:7" ht="23.25">
      <c r="A25" s="84">
        <v>5</v>
      </c>
      <c r="B25" s="696" t="s">
        <v>934</v>
      </c>
      <c r="C25" s="697"/>
      <c r="D25" s="212"/>
      <c r="E25" s="213"/>
      <c r="F25" s="213"/>
      <c r="G25" s="396"/>
    </row>
    <row r="26" spans="1:7" ht="20.25">
      <c r="A26" s="84"/>
      <c r="B26" s="84" t="s">
        <v>488</v>
      </c>
      <c r="C26" s="87" t="s">
        <v>935</v>
      </c>
      <c r="D26" s="84" t="s">
        <v>391</v>
      </c>
      <c r="E26" s="84" t="s">
        <v>93</v>
      </c>
      <c r="F26" s="86" t="s">
        <v>937</v>
      </c>
      <c r="G26" s="170" t="s">
        <v>917</v>
      </c>
    </row>
    <row r="27" spans="1:7" ht="20.25">
      <c r="A27" s="84"/>
      <c r="B27" s="84"/>
      <c r="C27" s="424" t="s">
        <v>936</v>
      </c>
      <c r="D27" s="425"/>
      <c r="E27" s="84"/>
      <c r="F27" s="86"/>
      <c r="G27" s="170"/>
    </row>
    <row r="28" spans="1:7" ht="20.25">
      <c r="A28" s="84"/>
      <c r="B28" s="84"/>
      <c r="C28" s="424"/>
      <c r="D28" s="425"/>
      <c r="E28" s="84"/>
      <c r="F28" s="86"/>
      <c r="G28" s="170"/>
    </row>
    <row r="29" spans="1:7" ht="23.25">
      <c r="A29" s="214">
        <v>7</v>
      </c>
      <c r="B29" s="696" t="s">
        <v>395</v>
      </c>
      <c r="C29" s="697"/>
      <c r="D29" s="212"/>
      <c r="E29" s="213"/>
      <c r="F29" s="213"/>
      <c r="G29" s="396"/>
    </row>
    <row r="30" spans="1:7" ht="20.25">
      <c r="A30" s="84"/>
      <c r="B30" s="702" t="s">
        <v>921</v>
      </c>
      <c r="C30" s="87" t="s">
        <v>946</v>
      </c>
      <c r="D30" s="701" t="s">
        <v>951</v>
      </c>
      <c r="E30" s="84" t="s">
        <v>185</v>
      </c>
      <c r="F30" s="86" t="s">
        <v>394</v>
      </c>
      <c r="G30" s="703" t="s">
        <v>558</v>
      </c>
    </row>
    <row r="31" spans="1:7" ht="20.25">
      <c r="A31" s="84"/>
      <c r="B31" s="702"/>
      <c r="C31" s="577" t="s">
        <v>947</v>
      </c>
      <c r="D31" s="701"/>
      <c r="E31" s="84"/>
      <c r="F31" s="86" t="s">
        <v>950</v>
      </c>
      <c r="G31" s="703"/>
    </row>
    <row r="32" spans="1:7" ht="20.25" customHeight="1">
      <c r="A32" s="84"/>
      <c r="B32" s="702"/>
      <c r="C32" s="578" t="s">
        <v>948</v>
      </c>
      <c r="D32" s="701"/>
      <c r="E32" s="84"/>
      <c r="F32" s="86" t="s">
        <v>920</v>
      </c>
      <c r="G32" s="703"/>
    </row>
    <row r="33" spans="1:7" ht="20.25">
      <c r="A33" s="84"/>
      <c r="B33" s="84" t="s">
        <v>397</v>
      </c>
      <c r="C33" s="87" t="s">
        <v>398</v>
      </c>
      <c r="D33" s="84" t="s">
        <v>399</v>
      </c>
      <c r="E33" s="84" t="s">
        <v>185</v>
      </c>
      <c r="F33" s="86" t="s">
        <v>394</v>
      </c>
      <c r="G33" s="551"/>
    </row>
    <row r="34" spans="1:7" ht="38.25" customHeight="1">
      <c r="A34" s="554"/>
      <c r="B34" s="552" t="s">
        <v>949</v>
      </c>
      <c r="C34" s="555" t="s">
        <v>952</v>
      </c>
      <c r="D34" s="552" t="s">
        <v>918</v>
      </c>
      <c r="E34" s="552" t="s">
        <v>919</v>
      </c>
      <c r="F34" s="553" t="s">
        <v>575</v>
      </c>
      <c r="G34" s="87"/>
    </row>
    <row r="35" spans="1:7" ht="20.25">
      <c r="A35" s="93"/>
      <c r="B35" s="93"/>
      <c r="C35" s="94"/>
      <c r="D35" s="94"/>
      <c r="E35" s="94"/>
      <c r="F35" s="95"/>
      <c r="G35" s="87"/>
    </row>
    <row r="36" spans="1:7" ht="23.25">
      <c r="A36" s="214">
        <v>8</v>
      </c>
      <c r="B36" s="696" t="s">
        <v>334</v>
      </c>
      <c r="C36" s="697"/>
      <c r="D36" s="212"/>
      <c r="E36" s="213"/>
      <c r="F36" s="213"/>
      <c r="G36" s="396"/>
    </row>
    <row r="37" spans="1:7" ht="20.25">
      <c r="A37" s="84"/>
      <c r="B37" s="84" t="s">
        <v>146</v>
      </c>
      <c r="C37" s="85" t="s">
        <v>401</v>
      </c>
      <c r="D37" s="84" t="s">
        <v>400</v>
      </c>
      <c r="E37" s="84" t="s">
        <v>403</v>
      </c>
      <c r="F37" s="86" t="s">
        <v>923</v>
      </c>
      <c r="G37" s="86"/>
    </row>
    <row r="38" spans="1:7" ht="20.25">
      <c r="A38" s="84"/>
      <c r="B38" s="84"/>
      <c r="C38" s="560" t="s">
        <v>922</v>
      </c>
      <c r="D38" s="561" t="s">
        <v>895</v>
      </c>
      <c r="E38" s="561" t="s">
        <v>93</v>
      </c>
      <c r="F38" s="562" t="s">
        <v>923</v>
      </c>
      <c r="G38" s="86"/>
    </row>
    <row r="39" spans="1:7" ht="20.25">
      <c r="A39" s="84"/>
      <c r="B39" s="84" t="s">
        <v>562</v>
      </c>
      <c r="C39" s="87" t="s">
        <v>402</v>
      </c>
      <c r="D39" s="84" t="s">
        <v>563</v>
      </c>
      <c r="E39" s="84" t="s">
        <v>147</v>
      </c>
      <c r="F39" s="86" t="s">
        <v>463</v>
      </c>
      <c r="G39" s="86"/>
    </row>
    <row r="40" spans="1:7" ht="20.25">
      <c r="A40" s="84"/>
      <c r="B40" s="84" t="s">
        <v>405</v>
      </c>
      <c r="C40" s="87" t="s">
        <v>924</v>
      </c>
      <c r="D40" s="84" t="s">
        <v>925</v>
      </c>
      <c r="E40" s="84" t="s">
        <v>93</v>
      </c>
      <c r="F40" s="86" t="s">
        <v>463</v>
      </c>
      <c r="G40" s="86"/>
    </row>
    <row r="41" spans="1:7" ht="20.25">
      <c r="A41" s="84"/>
      <c r="B41" s="84" t="s">
        <v>741</v>
      </c>
      <c r="C41" s="87" t="s">
        <v>739</v>
      </c>
      <c r="D41" s="84" t="s">
        <v>391</v>
      </c>
      <c r="E41" s="84" t="s">
        <v>94</v>
      </c>
      <c r="F41" s="86" t="s">
        <v>351</v>
      </c>
      <c r="G41" s="86" t="s">
        <v>542</v>
      </c>
    </row>
    <row r="42" spans="1:7" ht="20.25">
      <c r="A42" s="93"/>
      <c r="B42" s="93"/>
      <c r="C42" s="85" t="s">
        <v>740</v>
      </c>
      <c r="D42" s="93"/>
      <c r="E42" s="94"/>
      <c r="F42" s="420"/>
      <c r="G42" s="95"/>
    </row>
    <row r="43" spans="1:7" ht="20.25">
      <c r="A43" s="84"/>
      <c r="B43" s="84"/>
      <c r="C43" s="474"/>
      <c r="D43" s="84"/>
      <c r="E43" s="84"/>
      <c r="F43" s="86"/>
      <c r="G43" s="86"/>
    </row>
    <row r="44" spans="1:7">
      <c r="A44" s="215"/>
      <c r="B44" s="216"/>
      <c r="C44" s="216"/>
      <c r="D44" s="216"/>
      <c r="E44" s="216"/>
      <c r="F44" s="216"/>
      <c r="G44" s="216"/>
    </row>
  </sheetData>
  <mergeCells count="22">
    <mergeCell ref="A1:G1"/>
    <mergeCell ref="A2:G2"/>
    <mergeCell ref="A3:G3"/>
    <mergeCell ref="A4:A5"/>
    <mergeCell ref="B4:B5"/>
    <mergeCell ref="C4:C5"/>
    <mergeCell ref="E4:E5"/>
    <mergeCell ref="F4:F5"/>
    <mergeCell ref="G4:G5"/>
    <mergeCell ref="G22:G23"/>
    <mergeCell ref="B36:C36"/>
    <mergeCell ref="D13:D14"/>
    <mergeCell ref="B17:C17"/>
    <mergeCell ref="B29:C29"/>
    <mergeCell ref="D30:D32"/>
    <mergeCell ref="B30:B32"/>
    <mergeCell ref="G30:G32"/>
    <mergeCell ref="B6:C6"/>
    <mergeCell ref="F22:F23"/>
    <mergeCell ref="B21:C21"/>
    <mergeCell ref="B25:C25"/>
    <mergeCell ref="B9:C9"/>
  </mergeCells>
  <pageMargins left="0.16" right="0.16" top="0.34" bottom="0.72" header="0.44" footer="0.16"/>
  <pageSetup paperSize="9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"/>
  <sheetViews>
    <sheetView topLeftCell="A100" workbookViewId="0">
      <selection activeCell="K15" sqref="K15"/>
    </sheetView>
  </sheetViews>
  <sheetFormatPr defaultRowHeight="12.75"/>
  <cols>
    <col min="2" max="2" width="11.85546875" bestFit="1" customWidth="1"/>
    <col min="3" max="3" width="10.7109375" customWidth="1"/>
    <col min="4" max="4" width="7.42578125" customWidth="1"/>
    <col min="5" max="5" width="23.28515625" customWidth="1"/>
    <col min="6" max="6" width="21.7109375" customWidth="1"/>
    <col min="7" max="7" width="16.85546875" customWidth="1"/>
    <col min="8" max="8" width="18.85546875" customWidth="1"/>
    <col min="9" max="9" width="33" customWidth="1"/>
  </cols>
  <sheetData>
    <row r="2" spans="2:9" ht="26.25">
      <c r="B2" s="708" t="s">
        <v>349</v>
      </c>
      <c r="C2" s="708"/>
      <c r="D2" s="708"/>
      <c r="E2" s="708"/>
      <c r="F2" s="708"/>
      <c r="G2" s="708"/>
      <c r="H2" s="708"/>
      <c r="I2" s="708"/>
    </row>
    <row r="3" spans="2:9" ht="26.25">
      <c r="B3" s="708" t="s">
        <v>778</v>
      </c>
      <c r="C3" s="708"/>
      <c r="D3" s="708"/>
      <c r="E3" s="708"/>
      <c r="F3" s="708"/>
      <c r="G3" s="708"/>
      <c r="H3" s="708"/>
      <c r="I3" s="708"/>
    </row>
    <row r="4" spans="2:9" ht="26.25">
      <c r="B4" s="709" t="s">
        <v>1017</v>
      </c>
      <c r="C4" s="709"/>
      <c r="D4" s="709"/>
      <c r="E4" s="709"/>
      <c r="F4" s="709"/>
      <c r="G4" s="709"/>
      <c r="H4" s="709"/>
      <c r="I4" s="709"/>
    </row>
  </sheetData>
  <mergeCells count="3">
    <mergeCell ref="B2:I2"/>
    <mergeCell ref="B3:I3"/>
    <mergeCell ref="B4:I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view="pageBreakPreview" zoomScale="60" zoomScaleNormal="78" workbookViewId="0">
      <selection activeCell="M14" sqref="M14"/>
    </sheetView>
  </sheetViews>
  <sheetFormatPr defaultColWidth="10.42578125" defaultRowHeight="25.5"/>
  <cols>
    <col min="1" max="1" width="11.85546875" style="188" bestFit="1" customWidth="1"/>
    <col min="2" max="2" width="10.7109375" style="188" customWidth="1"/>
    <col min="3" max="3" width="7.42578125" style="188" customWidth="1"/>
    <col min="4" max="4" width="23.28515625" style="188" customWidth="1"/>
    <col min="5" max="5" width="21.7109375" style="159" customWidth="1"/>
    <col min="6" max="6" width="16.85546875" style="188" customWidth="1"/>
    <col min="7" max="7" width="18.85546875" style="188" customWidth="1"/>
    <col min="8" max="8" width="33" style="188" customWidth="1"/>
    <col min="9" max="10" width="10.42578125" style="82"/>
    <col min="11" max="15" width="10.42578125" style="81"/>
    <col min="16" max="17" width="10.42578125" style="83"/>
    <col min="18" max="16384" width="10.42578125" style="2"/>
  </cols>
  <sheetData>
    <row r="1" spans="1:8">
      <c r="A1" s="730"/>
      <c r="B1" s="730"/>
      <c r="C1" s="730"/>
      <c r="D1" s="730"/>
      <c r="E1" s="730"/>
      <c r="F1" s="730"/>
      <c r="G1" s="730"/>
      <c r="H1" s="730"/>
    </row>
    <row r="2" spans="1:8" ht="26.25">
      <c r="A2" s="708" t="s">
        <v>349</v>
      </c>
      <c r="B2" s="708"/>
      <c r="C2" s="708"/>
      <c r="D2" s="708"/>
      <c r="E2" s="708"/>
      <c r="F2" s="708"/>
      <c r="G2" s="708"/>
      <c r="H2" s="708"/>
    </row>
    <row r="3" spans="1:8" ht="26.25">
      <c r="A3" s="708" t="s">
        <v>348</v>
      </c>
      <c r="B3" s="708"/>
      <c r="C3" s="708"/>
      <c r="D3" s="708"/>
      <c r="E3" s="708"/>
      <c r="F3" s="708"/>
      <c r="G3" s="708"/>
      <c r="H3" s="708"/>
    </row>
    <row r="4" spans="1:8" ht="26.25">
      <c r="A4" s="708" t="s">
        <v>932</v>
      </c>
      <c r="B4" s="708"/>
      <c r="C4" s="708"/>
      <c r="D4" s="708"/>
      <c r="E4" s="708"/>
      <c r="F4" s="708"/>
      <c r="G4" s="708"/>
      <c r="H4" s="708"/>
    </row>
    <row r="5" spans="1:8" ht="26.25">
      <c r="A5" s="484"/>
      <c r="B5" s="484"/>
      <c r="C5" s="484"/>
      <c r="D5" s="484"/>
      <c r="E5" s="484"/>
      <c r="F5" s="484"/>
      <c r="G5" s="484"/>
      <c r="H5" s="484"/>
    </row>
    <row r="6" spans="1:8" ht="26.25">
      <c r="A6" s="731" t="s">
        <v>927</v>
      </c>
      <c r="B6" s="731"/>
      <c r="C6" s="731"/>
      <c r="D6" s="731"/>
      <c r="E6" s="731"/>
      <c r="F6" s="731"/>
      <c r="G6" s="731"/>
      <c r="H6" s="731"/>
    </row>
    <row r="7" spans="1:8" ht="26.25">
      <c r="A7" s="154" t="s">
        <v>304</v>
      </c>
      <c r="B7" s="154" t="s">
        <v>10</v>
      </c>
      <c r="C7" s="154"/>
      <c r="D7" s="154" t="s">
        <v>182</v>
      </c>
      <c r="E7" s="154" t="s">
        <v>313</v>
      </c>
      <c r="F7" s="155" t="s">
        <v>305</v>
      </c>
      <c r="G7" s="156" t="s">
        <v>306</v>
      </c>
      <c r="H7" s="154" t="s">
        <v>0</v>
      </c>
    </row>
    <row r="8" spans="1:8" ht="26.25">
      <c r="A8" s="727" t="s">
        <v>335</v>
      </c>
      <c r="B8" s="728"/>
      <c r="C8" s="728"/>
      <c r="D8" s="728"/>
      <c r="E8" s="728"/>
      <c r="F8" s="728"/>
      <c r="G8" s="728"/>
      <c r="H8" s="729"/>
    </row>
    <row r="9" spans="1:8" ht="26.25">
      <c r="A9" s="600">
        <v>1</v>
      </c>
      <c r="B9" s="197">
        <v>1</v>
      </c>
      <c r="C9" s="197" t="s">
        <v>6</v>
      </c>
      <c r="D9" s="601" t="s">
        <v>215</v>
      </c>
      <c r="E9" s="602" t="s">
        <v>116</v>
      </c>
      <c r="F9" s="603">
        <v>203</v>
      </c>
      <c r="G9" s="201" t="s">
        <v>311</v>
      </c>
      <c r="H9" s="158"/>
    </row>
    <row r="10" spans="1:8" ht="26.25">
      <c r="A10" s="600">
        <v>2</v>
      </c>
      <c r="B10" s="197">
        <v>2</v>
      </c>
      <c r="C10" s="604" t="s">
        <v>6</v>
      </c>
      <c r="D10" s="605" t="s">
        <v>221</v>
      </c>
      <c r="E10" s="605" t="s">
        <v>222</v>
      </c>
      <c r="F10" s="606">
        <v>202</v>
      </c>
      <c r="G10" s="202" t="s">
        <v>308</v>
      </c>
      <c r="H10" s="158"/>
    </row>
    <row r="11" spans="1:8">
      <c r="A11" s="157">
        <v>3</v>
      </c>
      <c r="B11" s="157">
        <v>3</v>
      </c>
      <c r="C11" s="121" t="s">
        <v>6</v>
      </c>
      <c r="D11" s="122" t="s">
        <v>226</v>
      </c>
      <c r="E11" s="122" t="s">
        <v>122</v>
      </c>
      <c r="F11" s="172">
        <v>212</v>
      </c>
      <c r="G11" s="203" t="s">
        <v>308</v>
      </c>
      <c r="H11" s="171"/>
    </row>
    <row r="12" spans="1:8">
      <c r="A12" s="394">
        <v>4</v>
      </c>
      <c r="B12" s="157">
        <v>4</v>
      </c>
      <c r="C12" s="121" t="s">
        <v>6</v>
      </c>
      <c r="D12" s="122" t="s">
        <v>221</v>
      </c>
      <c r="E12" s="122" t="s">
        <v>120</v>
      </c>
      <c r="F12" s="198">
        <v>213</v>
      </c>
      <c r="G12" s="185" t="s">
        <v>309</v>
      </c>
      <c r="H12" s="171"/>
    </row>
    <row r="13" spans="1:8">
      <c r="A13" s="157">
        <v>5</v>
      </c>
      <c r="B13" s="157">
        <v>5</v>
      </c>
      <c r="C13" s="121" t="s">
        <v>6</v>
      </c>
      <c r="D13" s="122" t="s">
        <v>230</v>
      </c>
      <c r="E13" s="122" t="s">
        <v>231</v>
      </c>
      <c r="F13" s="172">
        <v>214</v>
      </c>
      <c r="G13" s="203" t="s">
        <v>308</v>
      </c>
      <c r="H13" s="394" t="s">
        <v>310</v>
      </c>
    </row>
    <row r="14" spans="1:8">
      <c r="A14" s="539">
        <v>6</v>
      </c>
      <c r="B14" s="401">
        <v>6</v>
      </c>
      <c r="C14" s="540" t="s">
        <v>6</v>
      </c>
      <c r="D14" s="541" t="s">
        <v>800</v>
      </c>
      <c r="E14" s="541"/>
      <c r="F14" s="542">
        <v>211</v>
      </c>
      <c r="G14" s="543" t="s">
        <v>308</v>
      </c>
      <c r="H14" s="171" t="s">
        <v>928</v>
      </c>
    </row>
    <row r="15" spans="1:8">
      <c r="A15" s="157">
        <v>7</v>
      </c>
      <c r="B15" s="157">
        <v>8</v>
      </c>
      <c r="C15" s="121" t="s">
        <v>6</v>
      </c>
      <c r="D15" s="122" t="s">
        <v>231</v>
      </c>
      <c r="E15" s="122" t="s">
        <v>119</v>
      </c>
      <c r="F15" s="198">
        <v>215</v>
      </c>
      <c r="G15" s="185" t="s">
        <v>309</v>
      </c>
      <c r="H15" s="171"/>
    </row>
    <row r="16" spans="1:8" ht="26.25">
      <c r="A16" s="157">
        <v>8</v>
      </c>
      <c r="B16" s="157">
        <v>9</v>
      </c>
      <c r="C16" s="121" t="s">
        <v>6</v>
      </c>
      <c r="D16" s="122" t="s">
        <v>236</v>
      </c>
      <c r="E16" s="122" t="s">
        <v>237</v>
      </c>
      <c r="F16" s="172">
        <v>216</v>
      </c>
      <c r="G16" s="203" t="s">
        <v>308</v>
      </c>
      <c r="H16" s="173"/>
    </row>
    <row r="17" spans="1:8">
      <c r="A17" s="157">
        <v>9</v>
      </c>
      <c r="B17" s="157">
        <v>10</v>
      </c>
      <c r="C17" s="121" t="s">
        <v>6</v>
      </c>
      <c r="D17" s="122" t="s">
        <v>240</v>
      </c>
      <c r="E17" s="122" t="s">
        <v>119</v>
      </c>
      <c r="F17" s="200">
        <v>217</v>
      </c>
      <c r="G17" s="203" t="s">
        <v>308</v>
      </c>
      <c r="H17" s="716" t="s">
        <v>310</v>
      </c>
    </row>
    <row r="18" spans="1:8">
      <c r="A18" s="157">
        <v>10</v>
      </c>
      <c r="B18" s="157">
        <v>11</v>
      </c>
      <c r="C18" s="121" t="s">
        <v>6</v>
      </c>
      <c r="D18" s="122" t="s">
        <v>245</v>
      </c>
      <c r="E18" s="122" t="s">
        <v>246</v>
      </c>
      <c r="F18" s="172">
        <v>218</v>
      </c>
      <c r="G18" s="203" t="s">
        <v>308</v>
      </c>
      <c r="H18" s="717"/>
    </row>
    <row r="19" spans="1:8">
      <c r="A19" s="157">
        <v>11</v>
      </c>
      <c r="B19" s="157">
        <v>12</v>
      </c>
      <c r="C19" s="121" t="s">
        <v>6</v>
      </c>
      <c r="D19" s="122" t="s">
        <v>245</v>
      </c>
      <c r="E19" s="122" t="s">
        <v>253</v>
      </c>
      <c r="F19" s="198">
        <v>219</v>
      </c>
      <c r="G19" s="185" t="s">
        <v>309</v>
      </c>
      <c r="H19" s="171"/>
    </row>
    <row r="20" spans="1:8">
      <c r="A20" s="157">
        <v>12</v>
      </c>
      <c r="B20" s="157">
        <v>13</v>
      </c>
      <c r="C20" s="121" t="s">
        <v>6</v>
      </c>
      <c r="D20" s="122" t="s">
        <v>123</v>
      </c>
      <c r="E20" s="122" t="s">
        <v>256</v>
      </c>
      <c r="F20" s="186">
        <v>220</v>
      </c>
      <c r="G20" s="185" t="s">
        <v>309</v>
      </c>
      <c r="H20" s="171"/>
    </row>
    <row r="21" spans="1:8">
      <c r="A21" s="157">
        <v>13</v>
      </c>
      <c r="B21" s="157">
        <v>14</v>
      </c>
      <c r="C21" s="121" t="s">
        <v>6</v>
      </c>
      <c r="D21" s="122" t="s">
        <v>259</v>
      </c>
      <c r="E21" s="122" t="s">
        <v>256</v>
      </c>
      <c r="F21" s="198">
        <v>221</v>
      </c>
      <c r="G21" s="185" t="s">
        <v>309</v>
      </c>
      <c r="H21" s="171"/>
    </row>
    <row r="22" spans="1:8">
      <c r="A22" s="157">
        <v>14</v>
      </c>
      <c r="B22" s="157">
        <v>15</v>
      </c>
      <c r="C22" s="121" t="s">
        <v>6</v>
      </c>
      <c r="D22" s="122" t="s">
        <v>121</v>
      </c>
      <c r="E22" s="122" t="s">
        <v>268</v>
      </c>
      <c r="F22" s="186">
        <v>222</v>
      </c>
      <c r="G22" s="185" t="s">
        <v>311</v>
      </c>
      <c r="H22" s="171"/>
    </row>
    <row r="23" spans="1:8" ht="26.25" customHeight="1">
      <c r="A23" s="727" t="s">
        <v>307</v>
      </c>
      <c r="B23" s="728"/>
      <c r="C23" s="728"/>
      <c r="D23" s="728"/>
      <c r="E23" s="728"/>
      <c r="F23" s="728"/>
      <c r="G23" s="728"/>
      <c r="H23" s="729"/>
    </row>
    <row r="24" spans="1:8">
      <c r="A24" s="193">
        <v>15</v>
      </c>
      <c r="B24" s="157">
        <v>16</v>
      </c>
      <c r="C24" s="121" t="s">
        <v>9</v>
      </c>
      <c r="D24" s="122" t="s">
        <v>226</v>
      </c>
      <c r="E24" s="122" t="s">
        <v>243</v>
      </c>
      <c r="F24" s="204">
        <v>301</v>
      </c>
      <c r="G24" s="205" t="s">
        <v>308</v>
      </c>
      <c r="H24" s="171"/>
    </row>
    <row r="25" spans="1:8">
      <c r="A25" s="157">
        <v>16</v>
      </c>
      <c r="B25" s="157">
        <v>17</v>
      </c>
      <c r="C25" s="129" t="s">
        <v>9</v>
      </c>
      <c r="D25" s="130" t="s">
        <v>17</v>
      </c>
      <c r="E25" s="130" t="s">
        <v>18</v>
      </c>
      <c r="F25" s="186">
        <v>302</v>
      </c>
      <c r="G25" s="185" t="s">
        <v>311</v>
      </c>
      <c r="H25" s="287" t="s">
        <v>1146</v>
      </c>
    </row>
    <row r="26" spans="1:8">
      <c r="A26" s="710">
        <v>17</v>
      </c>
      <c r="B26" s="192">
        <v>18</v>
      </c>
      <c r="C26" s="207" t="s">
        <v>9</v>
      </c>
      <c r="D26" s="208" t="s">
        <v>456</v>
      </c>
      <c r="E26" s="208"/>
      <c r="F26" s="712">
        <v>303</v>
      </c>
      <c r="G26" s="714" t="s">
        <v>308</v>
      </c>
      <c r="H26" s="179" t="s">
        <v>362</v>
      </c>
    </row>
    <row r="27" spans="1:8">
      <c r="A27" s="711"/>
      <c r="B27" s="192">
        <v>19</v>
      </c>
      <c r="C27" s="207" t="s">
        <v>9</v>
      </c>
      <c r="D27" s="208" t="s">
        <v>442</v>
      </c>
      <c r="E27" s="209"/>
      <c r="F27" s="713"/>
      <c r="G27" s="715"/>
      <c r="H27" s="286"/>
    </row>
    <row r="28" spans="1:8">
      <c r="A28" s="157">
        <v>18</v>
      </c>
      <c r="B28" s="157">
        <v>20</v>
      </c>
      <c r="C28" s="121" t="s">
        <v>9</v>
      </c>
      <c r="D28" s="122" t="s">
        <v>249</v>
      </c>
      <c r="E28" s="122" t="s">
        <v>250</v>
      </c>
      <c r="F28" s="186">
        <v>304</v>
      </c>
      <c r="G28" s="185" t="s">
        <v>311</v>
      </c>
      <c r="H28" s="716" t="s">
        <v>310</v>
      </c>
    </row>
    <row r="29" spans="1:8">
      <c r="A29" s="195">
        <v>19</v>
      </c>
      <c r="B29" s="157">
        <v>21</v>
      </c>
      <c r="C29" s="121" t="s">
        <v>9</v>
      </c>
      <c r="D29" s="122" t="s">
        <v>262</v>
      </c>
      <c r="E29" s="122" t="s">
        <v>263</v>
      </c>
      <c r="F29" s="204">
        <v>305</v>
      </c>
      <c r="G29" s="202" t="s">
        <v>308</v>
      </c>
      <c r="H29" s="717"/>
    </row>
    <row r="30" spans="1:8">
      <c r="A30" s="157">
        <v>20</v>
      </c>
      <c r="B30" s="157">
        <v>22</v>
      </c>
      <c r="C30" s="121" t="s">
        <v>9</v>
      </c>
      <c r="D30" s="122" t="s">
        <v>277</v>
      </c>
      <c r="E30" s="122" t="s">
        <v>278</v>
      </c>
      <c r="F30" s="199">
        <v>306</v>
      </c>
      <c r="G30" s="202" t="s">
        <v>308</v>
      </c>
      <c r="H30" s="179"/>
    </row>
    <row r="31" spans="1:8" ht="26.25" customHeight="1">
      <c r="A31" s="195">
        <v>21</v>
      </c>
      <c r="B31" s="157">
        <v>23</v>
      </c>
      <c r="C31" s="121" t="s">
        <v>6</v>
      </c>
      <c r="D31" s="122" t="s">
        <v>124</v>
      </c>
      <c r="E31" s="122" t="s">
        <v>266</v>
      </c>
      <c r="F31" s="206">
        <v>307</v>
      </c>
      <c r="G31" s="201" t="s">
        <v>311</v>
      </c>
      <c r="H31" s="179"/>
    </row>
    <row r="32" spans="1:8">
      <c r="A32" s="719">
        <v>22</v>
      </c>
      <c r="B32" s="282">
        <v>24</v>
      </c>
      <c r="C32" s="283" t="s">
        <v>6</v>
      </c>
      <c r="D32" s="400" t="s">
        <v>149</v>
      </c>
      <c r="E32" s="284"/>
      <c r="F32" s="723">
        <v>317</v>
      </c>
      <c r="G32" s="725" t="s">
        <v>308</v>
      </c>
      <c r="H32" s="285" t="s">
        <v>1145</v>
      </c>
    </row>
    <row r="33" spans="1:8">
      <c r="A33" s="720"/>
      <c r="B33" s="282">
        <v>25</v>
      </c>
      <c r="C33" s="283" t="s">
        <v>6</v>
      </c>
      <c r="D33" s="400" t="s">
        <v>149</v>
      </c>
      <c r="E33" s="284"/>
      <c r="F33" s="724"/>
      <c r="G33" s="726"/>
      <c r="H33" s="285" t="s">
        <v>361</v>
      </c>
    </row>
    <row r="34" spans="1:8">
      <c r="A34" s="157">
        <v>23</v>
      </c>
      <c r="B34" s="157">
        <v>26</v>
      </c>
      <c r="C34" s="121" t="s">
        <v>6</v>
      </c>
      <c r="D34" s="122" t="s">
        <v>256</v>
      </c>
      <c r="E34" s="122" t="s">
        <v>271</v>
      </c>
      <c r="F34" s="157">
        <v>318</v>
      </c>
      <c r="G34" s="185" t="s">
        <v>311</v>
      </c>
      <c r="H34" s="157"/>
    </row>
    <row r="35" spans="1:8">
      <c r="A35" s="157">
        <v>24</v>
      </c>
      <c r="B35" s="157">
        <v>27</v>
      </c>
      <c r="C35" s="121" t="s">
        <v>6</v>
      </c>
      <c r="D35" s="122" t="s">
        <v>118</v>
      </c>
      <c r="E35" s="122" t="s">
        <v>274</v>
      </c>
      <c r="F35" s="172">
        <v>319</v>
      </c>
      <c r="G35" s="202" t="s">
        <v>308</v>
      </c>
      <c r="H35" s="196"/>
    </row>
    <row r="36" spans="1:8">
      <c r="A36" s="157">
        <v>25</v>
      </c>
      <c r="B36" s="157">
        <v>28</v>
      </c>
      <c r="C36" s="121" t="s">
        <v>6</v>
      </c>
      <c r="D36" s="122" t="s">
        <v>125</v>
      </c>
      <c r="E36" s="122" t="s">
        <v>119</v>
      </c>
      <c r="F36" s="172">
        <v>320</v>
      </c>
      <c r="G36" s="185" t="s">
        <v>311</v>
      </c>
      <c r="H36" s="196"/>
    </row>
    <row r="37" spans="1:8">
      <c r="A37" s="397"/>
      <c r="B37" s="398"/>
      <c r="C37" s="398"/>
      <c r="D37" s="398"/>
      <c r="E37" s="398"/>
      <c r="F37" s="398"/>
      <c r="G37" s="398"/>
      <c r="H37" s="399"/>
    </row>
    <row r="39" spans="1:8">
      <c r="A39" s="159"/>
      <c r="B39" s="159"/>
      <c r="C39" s="159"/>
      <c r="D39" s="159"/>
      <c r="E39" s="180" t="s">
        <v>342</v>
      </c>
      <c r="F39" s="187">
        <v>21</v>
      </c>
      <c r="G39" s="721" t="s">
        <v>346</v>
      </c>
      <c r="H39" s="194"/>
    </row>
    <row r="40" spans="1:8">
      <c r="A40" s="189"/>
      <c r="B40" s="189"/>
      <c r="C40" s="189"/>
      <c r="D40" s="189"/>
      <c r="E40" s="181" t="s">
        <v>344</v>
      </c>
      <c r="F40" s="187">
        <v>1</v>
      </c>
      <c r="G40" s="722"/>
      <c r="H40" s="194"/>
    </row>
    <row r="41" spans="1:8">
      <c r="A41" s="189"/>
      <c r="B41" s="189"/>
      <c r="C41" s="189"/>
      <c r="D41" s="189"/>
      <c r="E41" s="181" t="s">
        <v>345</v>
      </c>
      <c r="F41" s="187">
        <v>1</v>
      </c>
      <c r="G41" s="187" t="s">
        <v>347</v>
      </c>
      <c r="H41" s="194"/>
    </row>
    <row r="42" spans="1:8">
      <c r="A42" s="189"/>
      <c r="B42" s="189"/>
      <c r="C42" s="189"/>
      <c r="D42" s="189"/>
      <c r="E42" s="181" t="s">
        <v>199</v>
      </c>
      <c r="F42" s="187">
        <v>2</v>
      </c>
      <c r="G42" s="187" t="s">
        <v>347</v>
      </c>
      <c r="H42" s="197"/>
    </row>
    <row r="43" spans="1:8" ht="26.25">
      <c r="E43" s="182" t="s">
        <v>312</v>
      </c>
      <c r="F43" s="183">
        <f>SUM(F39:F42)</f>
        <v>25</v>
      </c>
      <c r="G43" s="184"/>
      <c r="H43" s="196"/>
    </row>
    <row r="45" spans="1:8" ht="26.25">
      <c r="A45" s="718" t="s">
        <v>812</v>
      </c>
      <c r="B45" s="718"/>
      <c r="C45" s="718"/>
      <c r="D45" s="718"/>
      <c r="E45" s="718"/>
      <c r="F45" s="718"/>
      <c r="G45" s="718"/>
      <c r="H45" s="718"/>
    </row>
  </sheetData>
  <mergeCells count="17">
    <mergeCell ref="A1:H1"/>
    <mergeCell ref="A2:H2"/>
    <mergeCell ref="A4:H4"/>
    <mergeCell ref="A8:H8"/>
    <mergeCell ref="A3:H3"/>
    <mergeCell ref="A6:H6"/>
    <mergeCell ref="A26:A27"/>
    <mergeCell ref="F26:F27"/>
    <mergeCell ref="G26:G27"/>
    <mergeCell ref="H17:H18"/>
    <mergeCell ref="A45:H45"/>
    <mergeCell ref="H28:H29"/>
    <mergeCell ref="A32:A33"/>
    <mergeCell ref="G39:G40"/>
    <mergeCell ref="F32:F33"/>
    <mergeCell ref="G32:G33"/>
    <mergeCell ref="A23:H23"/>
  </mergeCells>
  <pageMargins left="0.38" right="0.7" top="0.47" bottom="0.62" header="0.23" footer="0.3"/>
  <pageSetup paperSize="9" scale="6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C1" zoomScale="98" zoomScaleNormal="100" zoomScaleSheetLayoutView="98" workbookViewId="0">
      <selection activeCell="V48" sqref="V48"/>
    </sheetView>
  </sheetViews>
  <sheetFormatPr defaultRowHeight="12.75"/>
  <sheetData/>
  <pageMargins left="0.7" right="0.7" top="0.75" bottom="0.75" header="0.3" footer="0.3"/>
  <pageSetup paperSize="9" scale="86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C10" sqref="C10"/>
    </sheetView>
  </sheetViews>
  <sheetFormatPr defaultRowHeight="22.5"/>
  <cols>
    <col min="1" max="1" width="5.85546875" style="281" customWidth="1"/>
    <col min="2" max="2" width="30" style="281" customWidth="1"/>
    <col min="3" max="3" width="35.42578125" style="281" customWidth="1"/>
    <col min="4" max="4" width="24.28515625" style="281" customWidth="1"/>
  </cols>
  <sheetData>
    <row r="2" spans="1:5" ht="23.25" customHeight="1">
      <c r="A2" s="732" t="s">
        <v>25</v>
      </c>
      <c r="B2" s="732"/>
      <c r="C2" s="732"/>
      <c r="D2" s="732"/>
    </row>
    <row r="3" spans="1:5" ht="23.25" customHeight="1">
      <c r="A3" s="732" t="s">
        <v>753</v>
      </c>
      <c r="B3" s="732"/>
      <c r="C3" s="732"/>
      <c r="D3" s="732"/>
    </row>
    <row r="4" spans="1:5" ht="23.25">
      <c r="A4" s="733" t="s">
        <v>386</v>
      </c>
      <c r="B4" s="733"/>
      <c r="C4" s="733"/>
      <c r="D4" s="733"/>
    </row>
    <row r="5" spans="1:5" ht="23.25">
      <c r="A5" s="734" t="s">
        <v>354</v>
      </c>
      <c r="B5" s="734"/>
      <c r="C5" s="734"/>
      <c r="D5" s="734"/>
    </row>
    <row r="6" spans="1:5" ht="23.25">
      <c r="A6" s="272" t="s">
        <v>4</v>
      </c>
      <c r="B6" s="273" t="s">
        <v>21</v>
      </c>
      <c r="C6" s="273" t="s">
        <v>22</v>
      </c>
      <c r="D6" s="273" t="s">
        <v>0</v>
      </c>
    </row>
    <row r="7" spans="1:5">
      <c r="A7" s="274">
        <v>1</v>
      </c>
      <c r="B7" s="275" t="s">
        <v>26</v>
      </c>
      <c r="C7" s="276" t="s">
        <v>387</v>
      </c>
      <c r="D7" s="277" t="s">
        <v>452</v>
      </c>
    </row>
    <row r="8" spans="1:5">
      <c r="A8" s="278"/>
      <c r="B8" s="279"/>
      <c r="C8" s="278"/>
      <c r="D8" s="280"/>
    </row>
    <row r="11" spans="1:5">
      <c r="B11" s="735" t="s">
        <v>23</v>
      </c>
      <c r="C11" s="735"/>
      <c r="D11" s="735"/>
      <c r="E11" s="735"/>
    </row>
  </sheetData>
  <mergeCells count="5">
    <mergeCell ref="A2:D2"/>
    <mergeCell ref="A4:D4"/>
    <mergeCell ref="A5:D5"/>
    <mergeCell ref="B11:E11"/>
    <mergeCell ref="A3:D3"/>
  </mergeCells>
  <pageMargins left="0.7" right="0.7" top="0.52" bottom="0.54" header="0.2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2:E81"/>
  <sheetViews>
    <sheetView zoomScaleNormal="100" workbookViewId="0">
      <selection activeCell="E12" sqref="E12"/>
    </sheetView>
  </sheetViews>
  <sheetFormatPr defaultRowHeight="12.75"/>
  <cols>
    <col min="2" max="2" width="57" customWidth="1"/>
    <col min="3" max="4" width="11" customWidth="1"/>
    <col min="5" max="5" width="53.140625" customWidth="1"/>
  </cols>
  <sheetData>
    <row r="2" spans="1:5" s="3" customFormat="1" ht="23.25">
      <c r="A2" s="736" t="s">
        <v>384</v>
      </c>
      <c r="B2" s="736"/>
      <c r="C2" s="736"/>
      <c r="D2" s="736"/>
      <c r="E2" s="736"/>
    </row>
    <row r="3" spans="1:5" s="3" customFormat="1" ht="23.25">
      <c r="A3" s="4" t="s">
        <v>10</v>
      </c>
      <c r="B3" s="4" t="s">
        <v>12</v>
      </c>
      <c r="C3" s="4" t="s">
        <v>35</v>
      </c>
      <c r="D3" s="4" t="s">
        <v>408</v>
      </c>
      <c r="E3" s="4" t="s">
        <v>0</v>
      </c>
    </row>
    <row r="4" spans="1:5" s="3" customFormat="1" ht="22.5" customHeight="1">
      <c r="A4" s="5">
        <v>1</v>
      </c>
      <c r="B4" s="6" t="s">
        <v>417</v>
      </c>
      <c r="C4" s="7">
        <v>15</v>
      </c>
      <c r="D4" s="7" t="s">
        <v>418</v>
      </c>
      <c r="E4" s="292" t="s">
        <v>385</v>
      </c>
    </row>
    <row r="5" spans="1:5" s="3" customFormat="1" ht="22.5" customHeight="1">
      <c r="A5" s="7">
        <v>2</v>
      </c>
      <c r="B5" s="8" t="s">
        <v>416</v>
      </c>
      <c r="C5" s="7">
        <v>21</v>
      </c>
      <c r="D5" s="7" t="s">
        <v>419</v>
      </c>
      <c r="E5" s="431" t="s">
        <v>430</v>
      </c>
    </row>
    <row r="6" spans="1:5" s="3" customFormat="1" ht="22.5" customHeight="1">
      <c r="A6" s="5">
        <v>3</v>
      </c>
      <c r="B6" s="6" t="s">
        <v>13</v>
      </c>
      <c r="C6" s="7">
        <v>1</v>
      </c>
      <c r="D6" s="7" t="s">
        <v>420</v>
      </c>
      <c r="E6" s="292" t="s">
        <v>543</v>
      </c>
    </row>
    <row r="7" spans="1:5" s="3" customFormat="1" ht="22.5" customHeight="1">
      <c r="A7" s="5">
        <v>4</v>
      </c>
      <c r="B7" s="9" t="s">
        <v>415</v>
      </c>
      <c r="C7" s="7">
        <v>12</v>
      </c>
      <c r="D7" s="7" t="s">
        <v>419</v>
      </c>
      <c r="E7" s="293" t="s">
        <v>429</v>
      </c>
    </row>
    <row r="8" spans="1:5" s="3" customFormat="1" ht="22.5" customHeight="1">
      <c r="A8" s="5">
        <v>5</v>
      </c>
      <c r="B8" s="469" t="s">
        <v>751</v>
      </c>
      <c r="C8" s="475">
        <v>1</v>
      </c>
      <c r="D8" s="466" t="s">
        <v>752</v>
      </c>
      <c r="E8" s="292" t="s">
        <v>428</v>
      </c>
    </row>
    <row r="9" spans="1:5" s="3" customFormat="1" ht="22.5" customHeight="1">
      <c r="A9" s="7">
        <v>6</v>
      </c>
      <c r="B9" s="6" t="s">
        <v>14</v>
      </c>
      <c r="C9" s="7">
        <v>2</v>
      </c>
      <c r="D9" s="7" t="s">
        <v>420</v>
      </c>
      <c r="E9" s="292" t="s">
        <v>429</v>
      </c>
    </row>
    <row r="10" spans="1:5" s="3" customFormat="1" ht="22.5" customHeight="1">
      <c r="A10" s="5">
        <v>7</v>
      </c>
      <c r="B10" s="6" t="s">
        <v>15</v>
      </c>
      <c r="C10" s="7">
        <v>1</v>
      </c>
      <c r="D10" s="7" t="s">
        <v>419</v>
      </c>
      <c r="E10" s="292"/>
    </row>
    <row r="11" spans="1:5" s="3" customFormat="1" ht="22.5" customHeight="1">
      <c r="A11" s="5">
        <v>8</v>
      </c>
      <c r="B11" s="6" t="s">
        <v>414</v>
      </c>
      <c r="C11" s="7">
        <v>4</v>
      </c>
      <c r="D11" s="7" t="s">
        <v>421</v>
      </c>
      <c r="E11" s="292" t="s">
        <v>959</v>
      </c>
    </row>
    <row r="12" spans="1:5" s="3" customFormat="1" ht="22.5" customHeight="1">
      <c r="A12" s="5">
        <v>9</v>
      </c>
      <c r="B12" s="6" t="s">
        <v>712</v>
      </c>
      <c r="C12" s="7">
        <v>1</v>
      </c>
      <c r="D12" s="7" t="s">
        <v>419</v>
      </c>
      <c r="E12" s="292"/>
    </row>
    <row r="13" spans="1:5" s="3" customFormat="1" ht="22.5" customHeight="1">
      <c r="A13" s="7">
        <v>10</v>
      </c>
      <c r="B13" s="6" t="s">
        <v>413</v>
      </c>
      <c r="C13" s="7">
        <v>1</v>
      </c>
      <c r="D13" s="7" t="s">
        <v>422</v>
      </c>
      <c r="E13" s="292" t="s">
        <v>431</v>
      </c>
    </row>
    <row r="14" spans="1:5" s="3" customFormat="1" ht="22.5" customHeight="1">
      <c r="A14" s="5">
        <v>11</v>
      </c>
      <c r="B14" s="6" t="s">
        <v>436</v>
      </c>
      <c r="C14" s="7">
        <v>6</v>
      </c>
      <c r="D14" s="7" t="s">
        <v>754</v>
      </c>
      <c r="E14" s="292" t="s">
        <v>428</v>
      </c>
    </row>
    <row r="15" spans="1:5" s="3" customFormat="1" ht="22.5" customHeight="1">
      <c r="A15" s="5">
        <v>12</v>
      </c>
      <c r="B15" s="6" t="s">
        <v>409</v>
      </c>
      <c r="C15" s="7">
        <v>30</v>
      </c>
      <c r="D15" s="7" t="s">
        <v>423</v>
      </c>
      <c r="E15" s="292" t="s">
        <v>432</v>
      </c>
    </row>
    <row r="16" spans="1:5" ht="22.5" customHeight="1">
      <c r="A16" s="5">
        <v>13</v>
      </c>
      <c r="B16" s="6" t="s">
        <v>410</v>
      </c>
      <c r="C16" s="7">
        <v>30</v>
      </c>
      <c r="D16" s="7" t="s">
        <v>425</v>
      </c>
      <c r="E16" s="292" t="s">
        <v>432</v>
      </c>
    </row>
    <row r="17" spans="1:5" ht="22.5" customHeight="1">
      <c r="A17" s="7">
        <v>14</v>
      </c>
      <c r="B17" s="6" t="s">
        <v>426</v>
      </c>
      <c r="C17" s="7">
        <v>30</v>
      </c>
      <c r="D17" s="7" t="s">
        <v>419</v>
      </c>
      <c r="E17" s="292" t="s">
        <v>432</v>
      </c>
    </row>
    <row r="18" spans="1:5" ht="22.5" customHeight="1">
      <c r="A18" s="5">
        <v>15</v>
      </c>
      <c r="B18" s="6" t="s">
        <v>411</v>
      </c>
      <c r="C18" s="7">
        <v>7</v>
      </c>
      <c r="D18" s="7" t="s">
        <v>427</v>
      </c>
      <c r="E18" s="292" t="s">
        <v>432</v>
      </c>
    </row>
    <row r="19" spans="1:5" ht="22.5" customHeight="1">
      <c r="A19" s="5">
        <v>16</v>
      </c>
      <c r="B19" s="6" t="s">
        <v>412</v>
      </c>
      <c r="C19" s="7">
        <v>7</v>
      </c>
      <c r="D19" s="7" t="s">
        <v>424</v>
      </c>
      <c r="E19" s="292" t="s">
        <v>432</v>
      </c>
    </row>
    <row r="20" spans="1:5" ht="22.5" customHeight="1">
      <c r="A20" s="5">
        <v>17</v>
      </c>
      <c r="B20" s="6" t="s">
        <v>467</v>
      </c>
      <c r="C20" s="7">
        <v>5</v>
      </c>
      <c r="D20" s="7" t="s">
        <v>468</v>
      </c>
      <c r="E20" s="292" t="s">
        <v>428</v>
      </c>
    </row>
    <row r="21" spans="1:5" ht="22.5" customHeight="1">
      <c r="A21" s="7">
        <v>18</v>
      </c>
      <c r="B21" s="6" t="s">
        <v>433</v>
      </c>
      <c r="C21" s="5">
        <v>6</v>
      </c>
      <c r="D21" s="5" t="s">
        <v>437</v>
      </c>
      <c r="E21" s="292" t="s">
        <v>428</v>
      </c>
    </row>
    <row r="22" spans="1:5" ht="22.5" customHeight="1">
      <c r="A22" s="5">
        <v>19</v>
      </c>
      <c r="B22" s="6" t="s">
        <v>434</v>
      </c>
      <c r="C22" s="5">
        <v>3</v>
      </c>
      <c r="D22" s="5" t="s">
        <v>437</v>
      </c>
      <c r="E22" s="292" t="s">
        <v>428</v>
      </c>
    </row>
    <row r="23" spans="1:5" ht="22.5" customHeight="1">
      <c r="A23" s="5">
        <v>20</v>
      </c>
      <c r="B23" s="6" t="s">
        <v>435</v>
      </c>
      <c r="C23" s="5">
        <v>3</v>
      </c>
      <c r="D23" s="5" t="s">
        <v>437</v>
      </c>
      <c r="E23" s="292" t="s">
        <v>428</v>
      </c>
    </row>
    <row r="24" spans="1:5" ht="22.5" customHeight="1">
      <c r="A24" s="5">
        <v>21</v>
      </c>
      <c r="B24" s="6" t="s">
        <v>544</v>
      </c>
      <c r="C24" s="5">
        <v>4</v>
      </c>
      <c r="D24" s="5" t="s">
        <v>424</v>
      </c>
      <c r="E24" s="292" t="s">
        <v>432</v>
      </c>
    </row>
    <row r="25" spans="1:5" ht="22.5" customHeight="1">
      <c r="A25" s="7">
        <v>22</v>
      </c>
      <c r="B25" s="6" t="s">
        <v>546</v>
      </c>
      <c r="C25" s="5">
        <v>8</v>
      </c>
      <c r="D25" s="5" t="s">
        <v>424</v>
      </c>
      <c r="E25" s="292" t="s">
        <v>428</v>
      </c>
    </row>
    <row r="26" spans="1:5" ht="22.5" customHeight="1">
      <c r="A26" s="5">
        <v>23</v>
      </c>
      <c r="B26" s="6" t="s">
        <v>547</v>
      </c>
      <c r="C26" s="5">
        <v>1</v>
      </c>
      <c r="D26" s="5" t="s">
        <v>552</v>
      </c>
      <c r="E26" s="292" t="s">
        <v>428</v>
      </c>
    </row>
    <row r="27" spans="1:5" ht="22.5" customHeight="1">
      <c r="A27" s="5">
        <v>24</v>
      </c>
      <c r="B27" s="6" t="s">
        <v>548</v>
      </c>
      <c r="C27" s="5">
        <v>1</v>
      </c>
      <c r="D27" s="5" t="s">
        <v>553</v>
      </c>
      <c r="E27" s="292" t="s">
        <v>428</v>
      </c>
    </row>
    <row r="28" spans="1:5" ht="22.5" customHeight="1">
      <c r="A28" s="5">
        <v>25</v>
      </c>
      <c r="B28" s="6" t="s">
        <v>549</v>
      </c>
      <c r="C28" s="5">
        <v>1</v>
      </c>
      <c r="D28" s="5" t="s">
        <v>425</v>
      </c>
      <c r="E28" s="292" t="s">
        <v>428</v>
      </c>
    </row>
    <row r="29" spans="1:5" ht="22.5" customHeight="1">
      <c r="A29" s="7">
        <v>26</v>
      </c>
      <c r="B29" s="6" t="s">
        <v>550</v>
      </c>
      <c r="C29" s="5">
        <v>21</v>
      </c>
      <c r="D29" s="5" t="s">
        <v>554</v>
      </c>
      <c r="E29" s="292" t="s">
        <v>428</v>
      </c>
    </row>
    <row r="30" spans="1:5" ht="22.5" customHeight="1">
      <c r="A30" s="5">
        <v>27</v>
      </c>
      <c r="B30" s="6" t="s">
        <v>551</v>
      </c>
      <c r="C30" s="5">
        <v>21</v>
      </c>
      <c r="D30" s="5" t="s">
        <v>425</v>
      </c>
      <c r="E30" s="292" t="s">
        <v>428</v>
      </c>
    </row>
    <row r="31" spans="1:5" ht="22.5" customHeight="1">
      <c r="A31" s="5">
        <v>28</v>
      </c>
      <c r="B31" s="305" t="s">
        <v>545</v>
      </c>
      <c r="C31" s="7">
        <v>21</v>
      </c>
      <c r="D31" s="121" t="s">
        <v>438</v>
      </c>
      <c r="E31" s="292" t="s">
        <v>428</v>
      </c>
    </row>
    <row r="32" spans="1:5" ht="22.5" customHeight="1">
      <c r="A32" s="5">
        <v>29</v>
      </c>
      <c r="B32" s="469" t="s">
        <v>699</v>
      </c>
      <c r="C32" s="466">
        <v>2</v>
      </c>
      <c r="D32" s="466" t="s">
        <v>421</v>
      </c>
      <c r="E32" s="292" t="s">
        <v>432</v>
      </c>
    </row>
    <row r="33" spans="1:5" ht="22.5" customHeight="1">
      <c r="A33" s="7">
        <v>30</v>
      </c>
      <c r="B33" s="469" t="s">
        <v>700</v>
      </c>
      <c r="C33" s="5">
        <v>1</v>
      </c>
      <c r="D33" s="5" t="s">
        <v>421</v>
      </c>
      <c r="E33" s="292" t="s">
        <v>432</v>
      </c>
    </row>
    <row r="34" spans="1:5" ht="22.5" customHeight="1">
      <c r="A34" s="5">
        <v>31</v>
      </c>
      <c r="B34" s="469" t="s">
        <v>701</v>
      </c>
      <c r="C34" s="466">
        <v>3</v>
      </c>
      <c r="D34" s="466" t="s">
        <v>702</v>
      </c>
      <c r="E34" s="292" t="s">
        <v>432</v>
      </c>
    </row>
    <row r="35" spans="1:5" ht="22.5" customHeight="1">
      <c r="A35" s="5">
        <v>32</v>
      </c>
      <c r="B35" s="469" t="s">
        <v>703</v>
      </c>
      <c r="C35" s="466">
        <v>1</v>
      </c>
      <c r="D35" s="466" t="s">
        <v>424</v>
      </c>
      <c r="E35" s="292" t="s">
        <v>432</v>
      </c>
    </row>
    <row r="36" spans="1:5" ht="22.5" customHeight="1">
      <c r="A36" s="5">
        <v>33</v>
      </c>
      <c r="B36" s="469" t="s">
        <v>704</v>
      </c>
      <c r="C36" s="466">
        <v>1</v>
      </c>
      <c r="D36" s="466" t="s">
        <v>424</v>
      </c>
      <c r="E36" s="292" t="s">
        <v>432</v>
      </c>
    </row>
    <row r="37" spans="1:5" ht="22.5" customHeight="1">
      <c r="A37" s="7">
        <v>34</v>
      </c>
      <c r="B37" s="469" t="s">
        <v>747</v>
      </c>
      <c r="C37" s="466">
        <v>1</v>
      </c>
      <c r="D37" s="466" t="s">
        <v>419</v>
      </c>
      <c r="E37" s="292" t="s">
        <v>432</v>
      </c>
    </row>
    <row r="38" spans="1:5" ht="22.5" customHeight="1">
      <c r="A38" s="5">
        <v>35</v>
      </c>
      <c r="B38" s="469" t="s">
        <v>705</v>
      </c>
      <c r="C38" s="466">
        <v>2</v>
      </c>
      <c r="D38" s="466" t="s">
        <v>702</v>
      </c>
      <c r="E38" s="292" t="s">
        <v>432</v>
      </c>
    </row>
    <row r="39" spans="1:5" ht="22.5" customHeight="1">
      <c r="A39" s="5">
        <v>36</v>
      </c>
      <c r="B39" s="469" t="s">
        <v>706</v>
      </c>
      <c r="C39" s="466">
        <v>2</v>
      </c>
      <c r="D39" s="466" t="s">
        <v>554</v>
      </c>
      <c r="E39" s="292" t="s">
        <v>432</v>
      </c>
    </row>
    <row r="40" spans="1:5" ht="22.5" customHeight="1">
      <c r="A40" s="5">
        <v>37</v>
      </c>
      <c r="B40" s="469" t="s">
        <v>707</v>
      </c>
      <c r="C40" s="466">
        <v>4</v>
      </c>
      <c r="D40" s="466" t="s">
        <v>554</v>
      </c>
      <c r="E40" s="292" t="s">
        <v>432</v>
      </c>
    </row>
    <row r="41" spans="1:5" ht="22.5" customHeight="1">
      <c r="A41" s="7">
        <v>38</v>
      </c>
      <c r="B41" s="469" t="s">
        <v>708</v>
      </c>
      <c r="C41" s="466">
        <v>2</v>
      </c>
      <c r="D41" s="466" t="s">
        <v>554</v>
      </c>
      <c r="E41" s="292" t="s">
        <v>432</v>
      </c>
    </row>
    <row r="42" spans="1:5" ht="22.5" customHeight="1">
      <c r="A42" s="5">
        <v>39</v>
      </c>
      <c r="B42" s="469" t="s">
        <v>709</v>
      </c>
      <c r="C42" s="466">
        <v>2</v>
      </c>
      <c r="D42" s="466" t="s">
        <v>554</v>
      </c>
      <c r="E42" s="292" t="s">
        <v>432</v>
      </c>
    </row>
    <row r="43" spans="1:5" ht="22.5" customHeight="1">
      <c r="A43" s="5">
        <v>40</v>
      </c>
      <c r="B43" s="469" t="s">
        <v>710</v>
      </c>
      <c r="C43" s="466">
        <v>4</v>
      </c>
      <c r="D43" s="466" t="s">
        <v>424</v>
      </c>
      <c r="E43" s="292" t="s">
        <v>432</v>
      </c>
    </row>
    <row r="44" spans="1:5" ht="22.5" customHeight="1">
      <c r="A44" s="5">
        <v>41</v>
      </c>
      <c r="B44" s="470" t="s">
        <v>711</v>
      </c>
      <c r="C44" s="476">
        <v>21</v>
      </c>
      <c r="D44" s="467" t="s">
        <v>418</v>
      </c>
      <c r="E44" s="292" t="s">
        <v>428</v>
      </c>
    </row>
    <row r="45" spans="1:5" ht="22.5" customHeight="1">
      <c r="A45" s="7">
        <v>42</v>
      </c>
      <c r="B45" s="470" t="s">
        <v>748</v>
      </c>
      <c r="C45" s="476">
        <v>6</v>
      </c>
      <c r="D45" s="467" t="s">
        <v>418</v>
      </c>
      <c r="E45" s="292" t="s">
        <v>428</v>
      </c>
    </row>
    <row r="46" spans="1:5" ht="22.5" customHeight="1">
      <c r="A46" s="5">
        <v>43</v>
      </c>
      <c r="B46" s="470" t="s">
        <v>750</v>
      </c>
      <c r="C46" s="477">
        <v>2</v>
      </c>
      <c r="D46" s="467" t="s">
        <v>418</v>
      </c>
      <c r="E46" s="292" t="s">
        <v>428</v>
      </c>
    </row>
    <row r="47" spans="1:5" ht="22.5" customHeight="1">
      <c r="A47" s="5">
        <v>44</v>
      </c>
      <c r="B47" s="470" t="s">
        <v>749</v>
      </c>
      <c r="C47" s="478">
        <v>3</v>
      </c>
      <c r="D47" s="467" t="s">
        <v>418</v>
      </c>
      <c r="E47" s="292" t="s">
        <v>428</v>
      </c>
    </row>
    <row r="48" spans="1:5" ht="22.5" customHeight="1">
      <c r="A48" s="5">
        <v>45</v>
      </c>
      <c r="B48" s="470" t="s">
        <v>779</v>
      </c>
      <c r="C48" s="477">
        <v>2</v>
      </c>
      <c r="D48" s="467" t="s">
        <v>418</v>
      </c>
      <c r="E48" s="292" t="s">
        <v>428</v>
      </c>
    </row>
    <row r="49" spans="1:5" ht="22.5" customHeight="1">
      <c r="A49" s="7">
        <v>46</v>
      </c>
      <c r="B49" s="486" t="s">
        <v>780</v>
      </c>
      <c r="C49" s="475">
        <v>1</v>
      </c>
      <c r="D49" s="466" t="s">
        <v>781</v>
      </c>
      <c r="E49" s="292" t="s">
        <v>428</v>
      </c>
    </row>
    <row r="50" spans="1:5" ht="22.5" customHeight="1">
      <c r="A50" s="5">
        <v>47</v>
      </c>
      <c r="B50" s="558" t="s">
        <v>930</v>
      </c>
      <c r="C50" s="466">
        <v>4</v>
      </c>
      <c r="D50" s="466" t="s">
        <v>702</v>
      </c>
      <c r="E50" s="292" t="s">
        <v>432</v>
      </c>
    </row>
    <row r="51" spans="1:5" ht="22.5" customHeight="1">
      <c r="A51" s="5">
        <v>48</v>
      </c>
      <c r="B51" s="558" t="s">
        <v>931</v>
      </c>
      <c r="C51" s="466">
        <v>4</v>
      </c>
      <c r="D51" s="466" t="s">
        <v>554</v>
      </c>
      <c r="E51" s="292" t="s">
        <v>432</v>
      </c>
    </row>
    <row r="52" spans="1:5" ht="22.5" customHeight="1" thickBot="1">
      <c r="A52" s="472"/>
      <c r="B52" s="471"/>
      <c r="C52" s="423"/>
      <c r="D52" s="423"/>
      <c r="E52" s="423"/>
    </row>
    <row r="53" spans="1:5" ht="22.5" customHeight="1" thickTop="1"/>
    <row r="54" spans="1:5" ht="22.5" customHeight="1"/>
    <row r="55" spans="1:5" ht="22.5" customHeight="1"/>
    <row r="56" spans="1:5" ht="22.5" customHeight="1"/>
    <row r="57" spans="1:5" ht="22.5" customHeight="1"/>
    <row r="58" spans="1:5" ht="22.5" customHeight="1"/>
    <row r="59" spans="1:5" ht="22.5" customHeight="1"/>
    <row r="60" spans="1:5" ht="22.5" customHeight="1"/>
    <row r="61" spans="1:5" ht="22.5" customHeight="1"/>
    <row r="62" spans="1:5" ht="22.5" customHeight="1"/>
    <row r="63" spans="1:5" ht="22.5" customHeight="1"/>
    <row r="64" spans="1:5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</sheetData>
  <mergeCells count="1">
    <mergeCell ref="A2:E2"/>
  </mergeCells>
  <pageMargins left="0.22" right="0.16" top="0.5" bottom="0.27" header="0.3" footer="0.18"/>
  <pageSetup paperSize="9" scale="7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50"/>
  <sheetViews>
    <sheetView view="pageBreakPreview" zoomScale="73" zoomScaleNormal="100" zoomScaleSheetLayoutView="73" workbookViewId="0">
      <pane xSplit="4" ySplit="5" topLeftCell="G33" activePane="bottomRight" state="frozen"/>
      <selection pane="topRight" activeCell="E1" sqref="E1"/>
      <selection pane="bottomLeft" activeCell="A6" sqref="A6"/>
      <selection pane="bottomRight" sqref="A1:XFD1048576"/>
    </sheetView>
  </sheetViews>
  <sheetFormatPr defaultRowHeight="21"/>
  <cols>
    <col min="1" max="1" width="5" style="487" customWidth="1"/>
    <col min="2" max="2" width="6.85546875" style="487" customWidth="1"/>
    <col min="3" max="3" width="15.7109375" style="487" customWidth="1"/>
    <col min="4" max="4" width="15.42578125" style="487" customWidth="1"/>
    <col min="5" max="28" width="6.7109375" style="487" customWidth="1"/>
    <col min="29" max="29" width="6.28515625" style="487" customWidth="1"/>
    <col min="30" max="37" width="6.7109375" style="487" customWidth="1"/>
    <col min="38" max="38" width="7.7109375" style="487" customWidth="1"/>
    <col min="39" max="40" width="4.7109375" style="487" customWidth="1"/>
  </cols>
  <sheetData>
    <row r="2" spans="1:40" s="358" customFormat="1" ht="20.100000000000001" customHeight="1">
      <c r="A2" s="741" t="s">
        <v>797</v>
      </c>
      <c r="B2" s="741"/>
      <c r="C2" s="741"/>
      <c r="D2" s="741"/>
      <c r="E2" s="741"/>
      <c r="F2" s="741"/>
      <c r="G2" s="741"/>
      <c r="H2" s="741"/>
      <c r="I2" s="741"/>
      <c r="J2" s="741"/>
      <c r="K2" s="741"/>
      <c r="L2" s="741"/>
      <c r="M2" s="741"/>
      <c r="N2" s="741"/>
      <c r="O2" s="741"/>
      <c r="P2" s="741"/>
      <c r="Q2" s="741"/>
      <c r="R2" s="741"/>
      <c r="S2" s="741"/>
      <c r="T2" s="741"/>
      <c r="U2" s="741"/>
      <c r="V2" s="741"/>
      <c r="W2" s="741"/>
      <c r="X2" s="741"/>
      <c r="Y2" s="741"/>
      <c r="Z2" s="741"/>
      <c r="AA2" s="741"/>
      <c r="AB2" s="741"/>
      <c r="AC2" s="741"/>
      <c r="AD2" s="741"/>
      <c r="AE2" s="741"/>
      <c r="AF2" s="512"/>
      <c r="AG2" s="512"/>
      <c r="AH2" s="512"/>
      <c r="AI2" s="512"/>
      <c r="AJ2" s="512"/>
      <c r="AK2" s="512"/>
      <c r="AL2" s="503"/>
      <c r="AM2" s="503"/>
      <c r="AN2" s="503"/>
    </row>
    <row r="3" spans="1:40" ht="21" customHeight="1">
      <c r="A3" s="741"/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  <c r="Q3" s="741"/>
      <c r="R3" s="741"/>
      <c r="S3" s="741"/>
      <c r="T3" s="741"/>
      <c r="U3" s="741"/>
      <c r="V3" s="741"/>
      <c r="W3" s="741"/>
      <c r="X3" s="741"/>
      <c r="Y3" s="741"/>
      <c r="Z3" s="741"/>
      <c r="AA3" s="741"/>
      <c r="AB3" s="741"/>
      <c r="AC3" s="741"/>
      <c r="AD3" s="741"/>
      <c r="AE3" s="741"/>
    </row>
    <row r="4" spans="1:40" ht="23.25">
      <c r="A4" s="488"/>
      <c r="B4" s="489"/>
      <c r="C4" s="490"/>
      <c r="D4" s="490"/>
      <c r="E4" s="742" t="s">
        <v>783</v>
      </c>
      <c r="F4" s="743"/>
      <c r="G4" s="744"/>
      <c r="H4" s="742" t="s">
        <v>784</v>
      </c>
      <c r="I4" s="743"/>
      <c r="J4" s="744"/>
      <c r="K4" s="742" t="s">
        <v>785</v>
      </c>
      <c r="L4" s="743"/>
      <c r="M4" s="744"/>
      <c r="N4" s="742" t="s">
        <v>786</v>
      </c>
      <c r="O4" s="743"/>
      <c r="P4" s="744"/>
      <c r="Q4" s="742" t="s">
        <v>787</v>
      </c>
      <c r="R4" s="743"/>
      <c r="S4" s="744"/>
      <c r="T4" s="742" t="s">
        <v>788</v>
      </c>
      <c r="U4" s="743"/>
      <c r="V4" s="744"/>
      <c r="W4" s="742" t="s">
        <v>789</v>
      </c>
      <c r="X4" s="743"/>
      <c r="Y4" s="744"/>
      <c r="Z4" s="742" t="s">
        <v>790</v>
      </c>
      <c r="AA4" s="743"/>
      <c r="AB4" s="744"/>
      <c r="AC4" s="742" t="s">
        <v>791</v>
      </c>
      <c r="AD4" s="743"/>
      <c r="AE4" s="744"/>
      <c r="AF4" s="742" t="s">
        <v>792</v>
      </c>
      <c r="AG4" s="743"/>
      <c r="AH4" s="744"/>
      <c r="AI4" s="742" t="s">
        <v>793</v>
      </c>
      <c r="AJ4" s="743"/>
      <c r="AK4" s="744"/>
      <c r="AL4" s="745"/>
    </row>
    <row r="5" spans="1:40" ht="23.25">
      <c r="A5" s="505" t="s">
        <v>209</v>
      </c>
      <c r="B5" s="505"/>
      <c r="C5" s="505" t="s">
        <v>182</v>
      </c>
      <c r="D5" s="506" t="s">
        <v>313</v>
      </c>
      <c r="E5" s="504" t="s">
        <v>794</v>
      </c>
      <c r="F5" s="504" t="s">
        <v>795</v>
      </c>
      <c r="G5" s="504" t="s">
        <v>796</v>
      </c>
      <c r="H5" s="504" t="s">
        <v>794</v>
      </c>
      <c r="I5" s="504" t="s">
        <v>795</v>
      </c>
      <c r="J5" s="504" t="s">
        <v>796</v>
      </c>
      <c r="K5" s="504" t="s">
        <v>794</v>
      </c>
      <c r="L5" s="504" t="s">
        <v>795</v>
      </c>
      <c r="M5" s="504" t="s">
        <v>796</v>
      </c>
      <c r="N5" s="504" t="s">
        <v>794</v>
      </c>
      <c r="O5" s="504" t="s">
        <v>795</v>
      </c>
      <c r="P5" s="504" t="s">
        <v>796</v>
      </c>
      <c r="Q5" s="504" t="s">
        <v>794</v>
      </c>
      <c r="R5" s="504" t="s">
        <v>795</v>
      </c>
      <c r="S5" s="504" t="s">
        <v>796</v>
      </c>
      <c r="T5" s="504" t="s">
        <v>794</v>
      </c>
      <c r="U5" s="504" t="s">
        <v>795</v>
      </c>
      <c r="V5" s="504" t="s">
        <v>796</v>
      </c>
      <c r="W5" s="504" t="s">
        <v>794</v>
      </c>
      <c r="X5" s="504" t="s">
        <v>795</v>
      </c>
      <c r="Y5" s="504" t="s">
        <v>796</v>
      </c>
      <c r="Z5" s="504" t="s">
        <v>794</v>
      </c>
      <c r="AA5" s="504" t="s">
        <v>795</v>
      </c>
      <c r="AB5" s="504" t="s">
        <v>796</v>
      </c>
      <c r="AC5" s="504" t="s">
        <v>794</v>
      </c>
      <c r="AD5" s="504" t="s">
        <v>795</v>
      </c>
      <c r="AE5" s="504" t="s">
        <v>796</v>
      </c>
      <c r="AF5" s="504" t="s">
        <v>794</v>
      </c>
      <c r="AG5" s="504" t="s">
        <v>795</v>
      </c>
      <c r="AH5" s="504" t="s">
        <v>796</v>
      </c>
      <c r="AI5" s="504" t="s">
        <v>794</v>
      </c>
      <c r="AJ5" s="504" t="s">
        <v>795</v>
      </c>
      <c r="AK5" s="504" t="s">
        <v>796</v>
      </c>
      <c r="AL5" s="745"/>
    </row>
    <row r="6" spans="1:40">
      <c r="A6" s="491">
        <v>1</v>
      </c>
      <c r="B6" s="491" t="s">
        <v>6</v>
      </c>
      <c r="C6" s="492" t="s">
        <v>215</v>
      </c>
      <c r="D6" s="493" t="s">
        <v>116</v>
      </c>
      <c r="E6" s="494"/>
      <c r="F6" s="494"/>
      <c r="G6" s="494"/>
      <c r="H6" s="494"/>
      <c r="I6" s="494"/>
      <c r="J6" s="494">
        <v>1</v>
      </c>
      <c r="K6" s="494">
        <v>1</v>
      </c>
      <c r="L6" s="494">
        <v>1</v>
      </c>
      <c r="M6" s="494">
        <v>1</v>
      </c>
      <c r="N6" s="494">
        <v>1</v>
      </c>
      <c r="O6" s="494">
        <v>1</v>
      </c>
      <c r="P6" s="494">
        <v>1</v>
      </c>
      <c r="Q6" s="494">
        <v>1</v>
      </c>
      <c r="R6" s="494">
        <v>1</v>
      </c>
      <c r="S6" s="494">
        <v>1</v>
      </c>
      <c r="T6" s="494">
        <v>1</v>
      </c>
      <c r="U6" s="494">
        <v>1</v>
      </c>
      <c r="V6" s="494">
        <v>1</v>
      </c>
      <c r="W6" s="494">
        <v>1</v>
      </c>
      <c r="X6" s="494">
        <v>1</v>
      </c>
      <c r="Y6" s="494">
        <v>1</v>
      </c>
      <c r="Z6" s="494">
        <v>1</v>
      </c>
      <c r="AA6" s="494">
        <v>1</v>
      </c>
      <c r="AB6" s="494">
        <v>1</v>
      </c>
      <c r="AC6" s="494"/>
      <c r="AD6" s="494"/>
      <c r="AE6" s="494"/>
      <c r="AF6" s="494"/>
      <c r="AG6" s="494"/>
      <c r="AH6" s="494"/>
      <c r="AI6" s="494"/>
      <c r="AJ6" s="494"/>
      <c r="AK6" s="494"/>
    </row>
    <row r="7" spans="1:40">
      <c r="A7" s="491">
        <v>2</v>
      </c>
      <c r="B7" s="491" t="s">
        <v>6</v>
      </c>
      <c r="C7" s="492" t="s">
        <v>221</v>
      </c>
      <c r="D7" s="493" t="s">
        <v>222</v>
      </c>
      <c r="E7" s="494"/>
      <c r="F7" s="494"/>
      <c r="G7" s="494"/>
      <c r="H7" s="494"/>
      <c r="I7" s="494"/>
      <c r="J7" s="494">
        <v>1</v>
      </c>
      <c r="K7" s="494">
        <v>1</v>
      </c>
      <c r="L7" s="494">
        <v>1</v>
      </c>
      <c r="M7" s="494">
        <v>1</v>
      </c>
      <c r="N7" s="494">
        <v>1</v>
      </c>
      <c r="O7" s="494">
        <v>1</v>
      </c>
      <c r="P7" s="494">
        <v>1</v>
      </c>
      <c r="Q7" s="494">
        <v>1</v>
      </c>
      <c r="R7" s="494">
        <v>1</v>
      </c>
      <c r="S7" s="494">
        <v>1</v>
      </c>
      <c r="T7" s="494">
        <v>1</v>
      </c>
      <c r="U7" s="494">
        <v>1</v>
      </c>
      <c r="V7" s="494">
        <v>1</v>
      </c>
      <c r="W7" s="494">
        <v>1</v>
      </c>
      <c r="X7" s="494">
        <v>1</v>
      </c>
      <c r="Y7" s="494">
        <v>1</v>
      </c>
      <c r="Z7" s="494">
        <v>1</v>
      </c>
      <c r="AA7" s="494">
        <v>1</v>
      </c>
      <c r="AB7" s="494">
        <v>1</v>
      </c>
      <c r="AC7" s="494"/>
      <c r="AD7" s="494"/>
      <c r="AE7" s="494"/>
      <c r="AF7" s="494"/>
      <c r="AG7" s="494"/>
      <c r="AH7" s="494"/>
      <c r="AI7" s="494"/>
      <c r="AJ7" s="494"/>
      <c r="AK7" s="494"/>
    </row>
    <row r="8" spans="1:40">
      <c r="A8" s="491">
        <v>3</v>
      </c>
      <c r="B8" s="491" t="s">
        <v>6</v>
      </c>
      <c r="C8" s="492" t="s">
        <v>226</v>
      </c>
      <c r="D8" s="493" t="s">
        <v>122</v>
      </c>
      <c r="E8" s="494"/>
      <c r="F8" s="494"/>
      <c r="G8" s="494"/>
      <c r="H8" s="494"/>
      <c r="I8" s="494"/>
      <c r="J8" s="494">
        <v>1</v>
      </c>
      <c r="K8" s="494">
        <v>1</v>
      </c>
      <c r="L8" s="494">
        <v>1</v>
      </c>
      <c r="M8" s="494">
        <v>1</v>
      </c>
      <c r="N8" s="494">
        <v>1</v>
      </c>
      <c r="O8" s="494">
        <v>1</v>
      </c>
      <c r="P8" s="494">
        <v>1</v>
      </c>
      <c r="Q8" s="494">
        <v>1</v>
      </c>
      <c r="R8" s="494">
        <v>1</v>
      </c>
      <c r="S8" s="494">
        <v>1</v>
      </c>
      <c r="T8" s="494">
        <v>1</v>
      </c>
      <c r="U8" s="494">
        <v>1</v>
      </c>
      <c r="V8" s="494">
        <v>1</v>
      </c>
      <c r="W8" s="494">
        <v>1</v>
      </c>
      <c r="X8" s="494">
        <v>1</v>
      </c>
      <c r="Y8" s="494">
        <v>1</v>
      </c>
      <c r="Z8" s="494">
        <v>1</v>
      </c>
      <c r="AA8" s="494">
        <v>1</v>
      </c>
      <c r="AB8" s="494">
        <v>1</v>
      </c>
      <c r="AC8" s="494"/>
      <c r="AD8" s="494"/>
      <c r="AE8" s="494"/>
      <c r="AF8" s="494"/>
      <c r="AG8" s="494"/>
      <c r="AH8" s="494"/>
      <c r="AI8" s="494"/>
      <c r="AJ8" s="494"/>
      <c r="AK8" s="494"/>
    </row>
    <row r="9" spans="1:40">
      <c r="A9" s="491">
        <v>4</v>
      </c>
      <c r="B9" s="491" t="s">
        <v>6</v>
      </c>
      <c r="C9" s="492" t="s">
        <v>221</v>
      </c>
      <c r="D9" s="493" t="s">
        <v>120</v>
      </c>
      <c r="E9" s="494"/>
      <c r="F9" s="494"/>
      <c r="G9" s="494"/>
      <c r="H9" s="494"/>
      <c r="I9" s="494"/>
      <c r="J9" s="494">
        <v>1</v>
      </c>
      <c r="K9" s="494">
        <v>1</v>
      </c>
      <c r="L9" s="494">
        <v>1</v>
      </c>
      <c r="M9" s="494">
        <v>1</v>
      </c>
      <c r="N9" s="494">
        <v>1</v>
      </c>
      <c r="O9" s="494">
        <v>1</v>
      </c>
      <c r="P9" s="494">
        <v>1</v>
      </c>
      <c r="Q9" s="494">
        <v>1</v>
      </c>
      <c r="R9" s="494">
        <v>1</v>
      </c>
      <c r="S9" s="494">
        <v>1</v>
      </c>
      <c r="T9" s="494">
        <v>1</v>
      </c>
      <c r="U9" s="494">
        <v>1</v>
      </c>
      <c r="V9" s="494">
        <v>1</v>
      </c>
      <c r="W9" s="494">
        <v>1</v>
      </c>
      <c r="X9" s="494">
        <v>1</v>
      </c>
      <c r="Y9" s="494">
        <v>1</v>
      </c>
      <c r="Z9" s="494">
        <v>1</v>
      </c>
      <c r="AA9" s="494">
        <v>1</v>
      </c>
      <c r="AB9" s="494">
        <v>1</v>
      </c>
      <c r="AC9" s="494"/>
      <c r="AD9" s="494"/>
      <c r="AE9" s="494"/>
      <c r="AF9" s="494"/>
      <c r="AG9" s="494"/>
      <c r="AH9" s="494"/>
      <c r="AI9" s="494"/>
      <c r="AJ9" s="494"/>
      <c r="AK9" s="494"/>
    </row>
    <row r="10" spans="1:40">
      <c r="A10" s="491">
        <v>5</v>
      </c>
      <c r="B10" s="491" t="s">
        <v>6</v>
      </c>
      <c r="C10" s="492" t="s">
        <v>230</v>
      </c>
      <c r="D10" s="493" t="s">
        <v>231</v>
      </c>
      <c r="E10" s="494"/>
      <c r="F10" s="494"/>
      <c r="G10" s="494"/>
      <c r="H10" s="494"/>
      <c r="I10" s="494"/>
      <c r="J10" s="494">
        <v>1</v>
      </c>
      <c r="K10" s="494">
        <v>1</v>
      </c>
      <c r="L10" s="494">
        <v>1</v>
      </c>
      <c r="M10" s="494">
        <v>1</v>
      </c>
      <c r="N10" s="494">
        <v>1</v>
      </c>
      <c r="O10" s="494">
        <v>1</v>
      </c>
      <c r="P10" s="494">
        <v>1</v>
      </c>
      <c r="Q10" s="494">
        <v>1</v>
      </c>
      <c r="R10" s="494">
        <v>1</v>
      </c>
      <c r="S10" s="494">
        <v>1</v>
      </c>
      <c r="T10" s="494">
        <v>1</v>
      </c>
      <c r="U10" s="494">
        <v>1</v>
      </c>
      <c r="V10" s="494">
        <v>1</v>
      </c>
      <c r="W10" s="494">
        <v>1</v>
      </c>
      <c r="X10" s="494">
        <v>1</v>
      </c>
      <c r="Y10" s="494">
        <v>1</v>
      </c>
      <c r="Z10" s="494">
        <v>1</v>
      </c>
      <c r="AA10" s="494">
        <v>1</v>
      </c>
      <c r="AB10" s="494">
        <v>1</v>
      </c>
      <c r="AC10" s="494"/>
      <c r="AD10" s="494"/>
      <c r="AE10" s="494"/>
      <c r="AF10" s="494"/>
      <c r="AG10" s="494"/>
      <c r="AH10" s="494"/>
      <c r="AI10" s="494"/>
      <c r="AJ10" s="494"/>
      <c r="AK10" s="494"/>
    </row>
    <row r="11" spans="1:40">
      <c r="A11" s="491">
        <v>6</v>
      </c>
      <c r="B11" s="491" t="s">
        <v>6</v>
      </c>
      <c r="C11" s="492" t="s">
        <v>231</v>
      </c>
      <c r="D11" s="493" t="s">
        <v>119</v>
      </c>
      <c r="E11" s="494"/>
      <c r="F11" s="494"/>
      <c r="G11" s="494"/>
      <c r="H11" s="494"/>
      <c r="I11" s="494"/>
      <c r="J11" s="494">
        <v>1</v>
      </c>
      <c r="K11" s="494">
        <v>1</v>
      </c>
      <c r="L11" s="494">
        <v>1</v>
      </c>
      <c r="M11" s="494">
        <v>1</v>
      </c>
      <c r="N11" s="494">
        <v>1</v>
      </c>
      <c r="O11" s="494">
        <v>1</v>
      </c>
      <c r="P11" s="494">
        <v>1</v>
      </c>
      <c r="Q11" s="494">
        <v>1</v>
      </c>
      <c r="R11" s="494">
        <v>1</v>
      </c>
      <c r="S11" s="494">
        <v>1</v>
      </c>
      <c r="T11" s="494">
        <v>1</v>
      </c>
      <c r="U11" s="494">
        <v>1</v>
      </c>
      <c r="V11" s="494">
        <v>1</v>
      </c>
      <c r="W11" s="494">
        <v>1</v>
      </c>
      <c r="X11" s="494">
        <v>1</v>
      </c>
      <c r="Y11" s="494">
        <v>1</v>
      </c>
      <c r="Z11" s="494">
        <v>1</v>
      </c>
      <c r="AA11" s="494">
        <v>1</v>
      </c>
      <c r="AB11" s="494">
        <v>1</v>
      </c>
      <c r="AC11" s="494"/>
      <c r="AD11" s="494"/>
      <c r="AE11" s="494"/>
      <c r="AF11" s="494"/>
      <c r="AG11" s="494"/>
      <c r="AH11" s="494"/>
      <c r="AI11" s="494"/>
      <c r="AJ11" s="494"/>
      <c r="AK11" s="494"/>
    </row>
    <row r="12" spans="1:40">
      <c r="A12" s="491">
        <v>7</v>
      </c>
      <c r="B12" s="491" t="s">
        <v>6</v>
      </c>
      <c r="C12" s="492" t="s">
        <v>236</v>
      </c>
      <c r="D12" s="493" t="s">
        <v>237</v>
      </c>
      <c r="E12" s="494"/>
      <c r="F12" s="494"/>
      <c r="G12" s="494"/>
      <c r="H12" s="494"/>
      <c r="I12" s="494"/>
      <c r="J12" s="494">
        <v>1</v>
      </c>
      <c r="K12" s="494">
        <v>1</v>
      </c>
      <c r="L12" s="494">
        <v>1</v>
      </c>
      <c r="M12" s="494">
        <v>1</v>
      </c>
      <c r="N12" s="494">
        <v>1</v>
      </c>
      <c r="O12" s="494">
        <v>1</v>
      </c>
      <c r="P12" s="494">
        <v>1</v>
      </c>
      <c r="Q12" s="494">
        <v>1</v>
      </c>
      <c r="R12" s="494">
        <v>1</v>
      </c>
      <c r="S12" s="494">
        <v>1</v>
      </c>
      <c r="T12" s="494">
        <v>1</v>
      </c>
      <c r="U12" s="494">
        <v>1</v>
      </c>
      <c r="V12" s="494">
        <v>1</v>
      </c>
      <c r="W12" s="494">
        <v>1</v>
      </c>
      <c r="X12" s="494">
        <v>1</v>
      </c>
      <c r="Y12" s="494">
        <v>1</v>
      </c>
      <c r="Z12" s="494">
        <v>1</v>
      </c>
      <c r="AA12" s="494">
        <v>1</v>
      </c>
      <c r="AB12" s="494">
        <v>1</v>
      </c>
      <c r="AC12" s="494"/>
      <c r="AD12" s="494"/>
      <c r="AE12" s="494"/>
      <c r="AF12" s="494"/>
      <c r="AG12" s="494"/>
      <c r="AH12" s="494"/>
      <c r="AI12" s="494"/>
      <c r="AJ12" s="494"/>
      <c r="AK12" s="494"/>
    </row>
    <row r="13" spans="1:40">
      <c r="A13" s="491">
        <v>8</v>
      </c>
      <c r="B13" s="491" t="s">
        <v>6</v>
      </c>
      <c r="C13" s="492" t="s">
        <v>240</v>
      </c>
      <c r="D13" s="493" t="s">
        <v>119</v>
      </c>
      <c r="E13" s="494"/>
      <c r="F13" s="494"/>
      <c r="G13" s="494"/>
      <c r="H13" s="494"/>
      <c r="I13" s="494"/>
      <c r="J13" s="494">
        <v>1</v>
      </c>
      <c r="K13" s="494">
        <v>1</v>
      </c>
      <c r="L13" s="494">
        <v>1</v>
      </c>
      <c r="M13" s="494">
        <v>1</v>
      </c>
      <c r="N13" s="494">
        <v>1</v>
      </c>
      <c r="O13" s="494">
        <v>1</v>
      </c>
      <c r="P13" s="494">
        <v>1</v>
      </c>
      <c r="Q13" s="494">
        <v>1</v>
      </c>
      <c r="R13" s="494">
        <v>1</v>
      </c>
      <c r="S13" s="494">
        <v>1</v>
      </c>
      <c r="T13" s="494">
        <v>1</v>
      </c>
      <c r="U13" s="494">
        <v>1</v>
      </c>
      <c r="V13" s="494">
        <v>1</v>
      </c>
      <c r="W13" s="494">
        <v>1</v>
      </c>
      <c r="X13" s="494">
        <v>1</v>
      </c>
      <c r="Y13" s="494">
        <v>1</v>
      </c>
      <c r="Z13" s="494">
        <v>1</v>
      </c>
      <c r="AA13" s="494">
        <v>1</v>
      </c>
      <c r="AB13" s="494">
        <v>1</v>
      </c>
      <c r="AC13" s="494"/>
      <c r="AD13" s="494"/>
      <c r="AE13" s="494"/>
      <c r="AF13" s="494"/>
      <c r="AG13" s="494"/>
      <c r="AH13" s="494"/>
      <c r="AI13" s="494"/>
      <c r="AJ13" s="494"/>
      <c r="AK13" s="494"/>
    </row>
    <row r="14" spans="1:40">
      <c r="A14" s="491">
        <v>9</v>
      </c>
      <c r="B14" s="491" t="s">
        <v>9</v>
      </c>
      <c r="C14" s="492" t="s">
        <v>226</v>
      </c>
      <c r="D14" s="493" t="s">
        <v>243</v>
      </c>
      <c r="E14" s="494"/>
      <c r="F14" s="494"/>
      <c r="G14" s="494"/>
      <c r="H14" s="494"/>
      <c r="I14" s="494"/>
      <c r="J14" s="494">
        <v>1</v>
      </c>
      <c r="K14" s="494">
        <v>1</v>
      </c>
      <c r="L14" s="494">
        <v>1</v>
      </c>
      <c r="M14" s="494">
        <v>1</v>
      </c>
      <c r="N14" s="494">
        <v>1</v>
      </c>
      <c r="O14" s="494">
        <v>1</v>
      </c>
      <c r="P14" s="494">
        <v>1</v>
      </c>
      <c r="Q14" s="494">
        <v>1</v>
      </c>
      <c r="R14" s="494">
        <v>1</v>
      </c>
      <c r="S14" s="494">
        <v>1</v>
      </c>
      <c r="T14" s="494">
        <v>1</v>
      </c>
      <c r="U14" s="494">
        <v>1</v>
      </c>
      <c r="V14" s="494">
        <v>1</v>
      </c>
      <c r="W14" s="494">
        <v>1</v>
      </c>
      <c r="X14" s="494">
        <v>1</v>
      </c>
      <c r="Y14" s="494">
        <v>1</v>
      </c>
      <c r="Z14" s="494">
        <v>1</v>
      </c>
      <c r="AA14" s="494">
        <v>1</v>
      </c>
      <c r="AB14" s="494">
        <v>1</v>
      </c>
      <c r="AC14" s="494"/>
      <c r="AD14" s="494"/>
      <c r="AE14" s="494"/>
      <c r="AF14" s="494"/>
      <c r="AG14" s="494"/>
      <c r="AH14" s="494"/>
      <c r="AI14" s="494"/>
      <c r="AJ14" s="494"/>
      <c r="AK14" s="494"/>
    </row>
    <row r="15" spans="1:40">
      <c r="A15" s="491">
        <v>10</v>
      </c>
      <c r="B15" s="491" t="s">
        <v>6</v>
      </c>
      <c r="C15" s="492" t="s">
        <v>245</v>
      </c>
      <c r="D15" s="493" t="s">
        <v>246</v>
      </c>
      <c r="E15" s="494"/>
      <c r="F15" s="494"/>
      <c r="G15" s="494"/>
      <c r="H15" s="494"/>
      <c r="I15" s="494"/>
      <c r="J15" s="494">
        <v>1</v>
      </c>
      <c r="K15" s="494">
        <v>1</v>
      </c>
      <c r="L15" s="494">
        <v>1</v>
      </c>
      <c r="M15" s="494">
        <v>1</v>
      </c>
      <c r="N15" s="494">
        <v>1</v>
      </c>
      <c r="O15" s="494">
        <v>1</v>
      </c>
      <c r="P15" s="494">
        <v>1</v>
      </c>
      <c r="Q15" s="494">
        <v>1</v>
      </c>
      <c r="R15" s="494">
        <v>1</v>
      </c>
      <c r="S15" s="494">
        <v>1</v>
      </c>
      <c r="T15" s="494">
        <v>1</v>
      </c>
      <c r="U15" s="494">
        <v>1</v>
      </c>
      <c r="V15" s="494">
        <v>1</v>
      </c>
      <c r="W15" s="494">
        <v>1</v>
      </c>
      <c r="X15" s="494">
        <v>1</v>
      </c>
      <c r="Y15" s="494">
        <v>1</v>
      </c>
      <c r="Z15" s="494">
        <v>1</v>
      </c>
      <c r="AA15" s="494">
        <v>1</v>
      </c>
      <c r="AB15" s="494">
        <v>1</v>
      </c>
      <c r="AC15" s="494"/>
      <c r="AD15" s="494"/>
      <c r="AE15" s="494"/>
      <c r="AF15" s="494"/>
      <c r="AG15" s="494"/>
      <c r="AH15" s="494"/>
      <c r="AI15" s="494"/>
      <c r="AJ15" s="494"/>
      <c r="AK15" s="494"/>
    </row>
    <row r="16" spans="1:40">
      <c r="A16" s="491">
        <v>11</v>
      </c>
      <c r="B16" s="491" t="s">
        <v>9</v>
      </c>
      <c r="C16" s="492" t="s">
        <v>249</v>
      </c>
      <c r="D16" s="493" t="s">
        <v>250</v>
      </c>
      <c r="E16" s="494"/>
      <c r="F16" s="494"/>
      <c r="G16" s="494"/>
      <c r="H16" s="494"/>
      <c r="I16" s="494"/>
      <c r="J16" s="494">
        <v>1</v>
      </c>
      <c r="K16" s="494">
        <v>1</v>
      </c>
      <c r="L16" s="494">
        <v>1</v>
      </c>
      <c r="M16" s="494">
        <v>1</v>
      </c>
      <c r="N16" s="494">
        <v>1</v>
      </c>
      <c r="O16" s="494">
        <v>1</v>
      </c>
      <c r="P16" s="494">
        <v>1</v>
      </c>
      <c r="Q16" s="494">
        <v>1</v>
      </c>
      <c r="R16" s="494">
        <v>1</v>
      </c>
      <c r="S16" s="494">
        <v>1</v>
      </c>
      <c r="T16" s="494">
        <v>1</v>
      </c>
      <c r="U16" s="494">
        <v>1</v>
      </c>
      <c r="V16" s="494">
        <v>1</v>
      </c>
      <c r="W16" s="494">
        <v>1</v>
      </c>
      <c r="X16" s="494">
        <v>1</v>
      </c>
      <c r="Y16" s="494">
        <v>1</v>
      </c>
      <c r="Z16" s="494">
        <v>1</v>
      </c>
      <c r="AA16" s="494">
        <v>1</v>
      </c>
      <c r="AB16" s="494">
        <v>1</v>
      </c>
      <c r="AC16" s="494"/>
      <c r="AD16" s="494"/>
      <c r="AE16" s="494"/>
      <c r="AF16" s="494"/>
      <c r="AG16" s="494"/>
      <c r="AH16" s="494"/>
      <c r="AI16" s="494"/>
      <c r="AJ16" s="494"/>
      <c r="AK16" s="494"/>
    </row>
    <row r="17" spans="1:37">
      <c r="A17" s="491">
        <v>12</v>
      </c>
      <c r="B17" s="491" t="s">
        <v>6</v>
      </c>
      <c r="C17" s="492" t="s">
        <v>245</v>
      </c>
      <c r="D17" s="493" t="s">
        <v>253</v>
      </c>
      <c r="E17" s="494"/>
      <c r="F17" s="494"/>
      <c r="G17" s="494"/>
      <c r="H17" s="494"/>
      <c r="I17" s="494"/>
      <c r="J17" s="494">
        <v>1</v>
      </c>
      <c r="K17" s="494">
        <v>1</v>
      </c>
      <c r="L17" s="494">
        <v>1</v>
      </c>
      <c r="M17" s="494">
        <v>1</v>
      </c>
      <c r="N17" s="494">
        <v>1</v>
      </c>
      <c r="O17" s="494">
        <v>1</v>
      </c>
      <c r="P17" s="494">
        <v>1</v>
      </c>
      <c r="Q17" s="494">
        <v>1</v>
      </c>
      <c r="R17" s="494">
        <v>1</v>
      </c>
      <c r="S17" s="494">
        <v>1</v>
      </c>
      <c r="T17" s="494">
        <v>1</v>
      </c>
      <c r="U17" s="494">
        <v>1</v>
      </c>
      <c r="V17" s="494">
        <v>1</v>
      </c>
      <c r="W17" s="494">
        <v>1</v>
      </c>
      <c r="X17" s="494">
        <v>1</v>
      </c>
      <c r="Y17" s="494">
        <v>1</v>
      </c>
      <c r="Z17" s="494">
        <v>1</v>
      </c>
      <c r="AA17" s="494">
        <v>1</v>
      </c>
      <c r="AB17" s="494">
        <v>1</v>
      </c>
      <c r="AC17" s="494"/>
      <c r="AD17" s="494"/>
      <c r="AE17" s="494"/>
      <c r="AF17" s="494"/>
      <c r="AG17" s="494"/>
      <c r="AH17" s="494"/>
      <c r="AI17" s="494"/>
      <c r="AJ17" s="494"/>
      <c r="AK17" s="494"/>
    </row>
    <row r="18" spans="1:37">
      <c r="A18" s="491">
        <v>13</v>
      </c>
      <c r="B18" s="491" t="s">
        <v>6</v>
      </c>
      <c r="C18" s="492" t="s">
        <v>123</v>
      </c>
      <c r="D18" s="493" t="s">
        <v>256</v>
      </c>
      <c r="E18" s="494"/>
      <c r="F18" s="494"/>
      <c r="G18" s="494"/>
      <c r="H18" s="494"/>
      <c r="I18" s="494"/>
      <c r="J18" s="494">
        <v>1</v>
      </c>
      <c r="K18" s="494">
        <v>1</v>
      </c>
      <c r="L18" s="494">
        <v>1</v>
      </c>
      <c r="M18" s="494">
        <v>1</v>
      </c>
      <c r="N18" s="494">
        <v>1</v>
      </c>
      <c r="O18" s="494">
        <v>1</v>
      </c>
      <c r="P18" s="494">
        <v>1</v>
      </c>
      <c r="Q18" s="494">
        <v>1</v>
      </c>
      <c r="R18" s="494">
        <v>1</v>
      </c>
      <c r="S18" s="494">
        <v>1</v>
      </c>
      <c r="T18" s="494">
        <v>1</v>
      </c>
      <c r="U18" s="494">
        <v>1</v>
      </c>
      <c r="V18" s="494">
        <v>1</v>
      </c>
      <c r="W18" s="494">
        <v>1</v>
      </c>
      <c r="X18" s="494">
        <v>1</v>
      </c>
      <c r="Y18" s="494">
        <v>1</v>
      </c>
      <c r="Z18" s="494">
        <v>1</v>
      </c>
      <c r="AA18" s="494">
        <v>1</v>
      </c>
      <c r="AB18" s="494">
        <v>1</v>
      </c>
      <c r="AC18" s="494"/>
      <c r="AD18" s="494"/>
      <c r="AE18" s="494"/>
      <c r="AF18" s="494"/>
      <c r="AG18" s="494"/>
      <c r="AH18" s="494"/>
      <c r="AI18" s="494"/>
      <c r="AJ18" s="494"/>
      <c r="AK18" s="494"/>
    </row>
    <row r="19" spans="1:37">
      <c r="A19" s="491">
        <v>14</v>
      </c>
      <c r="B19" s="491" t="s">
        <v>6</v>
      </c>
      <c r="C19" s="492" t="s">
        <v>259</v>
      </c>
      <c r="D19" s="493" t="s">
        <v>256</v>
      </c>
      <c r="E19" s="494"/>
      <c r="F19" s="494"/>
      <c r="G19" s="494"/>
      <c r="H19" s="494"/>
      <c r="I19" s="494"/>
      <c r="J19" s="494">
        <v>1</v>
      </c>
      <c r="K19" s="494">
        <v>1</v>
      </c>
      <c r="L19" s="494">
        <v>1</v>
      </c>
      <c r="M19" s="494">
        <v>1</v>
      </c>
      <c r="N19" s="494">
        <v>1</v>
      </c>
      <c r="O19" s="494">
        <v>1</v>
      </c>
      <c r="P19" s="494">
        <v>1</v>
      </c>
      <c r="Q19" s="494">
        <v>1</v>
      </c>
      <c r="R19" s="494">
        <v>1</v>
      </c>
      <c r="S19" s="494">
        <v>1</v>
      </c>
      <c r="T19" s="494">
        <v>1</v>
      </c>
      <c r="U19" s="494">
        <v>1</v>
      </c>
      <c r="V19" s="494">
        <v>1</v>
      </c>
      <c r="W19" s="494">
        <v>1</v>
      </c>
      <c r="X19" s="494">
        <v>1</v>
      </c>
      <c r="Y19" s="494">
        <v>1</v>
      </c>
      <c r="Z19" s="494">
        <v>1</v>
      </c>
      <c r="AA19" s="494">
        <v>1</v>
      </c>
      <c r="AB19" s="494">
        <v>1</v>
      </c>
      <c r="AC19" s="494"/>
      <c r="AD19" s="494"/>
      <c r="AE19" s="494"/>
      <c r="AF19" s="494"/>
      <c r="AG19" s="494"/>
      <c r="AH19" s="494"/>
      <c r="AI19" s="494"/>
      <c r="AJ19" s="494"/>
      <c r="AK19" s="494"/>
    </row>
    <row r="20" spans="1:37">
      <c r="A20" s="491">
        <v>15</v>
      </c>
      <c r="B20" s="491" t="s">
        <v>9</v>
      </c>
      <c r="C20" s="492" t="s">
        <v>262</v>
      </c>
      <c r="D20" s="493" t="s">
        <v>263</v>
      </c>
      <c r="E20" s="494"/>
      <c r="F20" s="494"/>
      <c r="G20" s="494"/>
      <c r="H20" s="494"/>
      <c r="I20" s="494"/>
      <c r="J20" s="494">
        <v>1</v>
      </c>
      <c r="K20" s="494">
        <v>1</v>
      </c>
      <c r="L20" s="494">
        <v>1</v>
      </c>
      <c r="M20" s="494">
        <v>1</v>
      </c>
      <c r="N20" s="494">
        <v>1</v>
      </c>
      <c r="O20" s="494">
        <v>1</v>
      </c>
      <c r="P20" s="494">
        <v>1</v>
      </c>
      <c r="Q20" s="494">
        <v>1</v>
      </c>
      <c r="R20" s="494">
        <v>1</v>
      </c>
      <c r="S20" s="494">
        <v>1</v>
      </c>
      <c r="T20" s="494">
        <v>1</v>
      </c>
      <c r="U20" s="494">
        <v>1</v>
      </c>
      <c r="V20" s="494">
        <v>1</v>
      </c>
      <c r="W20" s="494">
        <v>1</v>
      </c>
      <c r="X20" s="494">
        <v>1</v>
      </c>
      <c r="Y20" s="494">
        <v>1</v>
      </c>
      <c r="Z20" s="494">
        <v>1</v>
      </c>
      <c r="AA20" s="494">
        <v>1</v>
      </c>
      <c r="AB20" s="494">
        <v>1</v>
      </c>
      <c r="AC20" s="494"/>
      <c r="AD20" s="494"/>
      <c r="AE20" s="494"/>
      <c r="AF20" s="494"/>
      <c r="AG20" s="494"/>
      <c r="AH20" s="494"/>
      <c r="AI20" s="494"/>
      <c r="AJ20" s="494"/>
      <c r="AK20" s="494"/>
    </row>
    <row r="21" spans="1:37">
      <c r="A21" s="491">
        <v>16</v>
      </c>
      <c r="B21" s="491" t="s">
        <v>6</v>
      </c>
      <c r="C21" s="492" t="s">
        <v>124</v>
      </c>
      <c r="D21" s="493" t="s">
        <v>266</v>
      </c>
      <c r="E21" s="494"/>
      <c r="F21" s="494"/>
      <c r="G21" s="494"/>
      <c r="H21" s="494"/>
      <c r="I21" s="494"/>
      <c r="J21" s="494">
        <v>1</v>
      </c>
      <c r="K21" s="494">
        <v>1</v>
      </c>
      <c r="L21" s="494">
        <v>1</v>
      </c>
      <c r="M21" s="494">
        <v>1</v>
      </c>
      <c r="N21" s="494">
        <v>1</v>
      </c>
      <c r="O21" s="494">
        <v>1</v>
      </c>
      <c r="P21" s="494">
        <v>1</v>
      </c>
      <c r="Q21" s="494">
        <v>1</v>
      </c>
      <c r="R21" s="494">
        <v>1</v>
      </c>
      <c r="S21" s="494">
        <v>1</v>
      </c>
      <c r="T21" s="494">
        <v>1</v>
      </c>
      <c r="U21" s="494">
        <v>1</v>
      </c>
      <c r="V21" s="494">
        <v>1</v>
      </c>
      <c r="W21" s="494">
        <v>1</v>
      </c>
      <c r="X21" s="494">
        <v>1</v>
      </c>
      <c r="Y21" s="494">
        <v>1</v>
      </c>
      <c r="Z21" s="494">
        <v>1</v>
      </c>
      <c r="AA21" s="494">
        <v>1</v>
      </c>
      <c r="AB21" s="494">
        <v>1</v>
      </c>
      <c r="AC21" s="494"/>
      <c r="AD21" s="494"/>
      <c r="AE21" s="494"/>
      <c r="AF21" s="494"/>
      <c r="AG21" s="494"/>
      <c r="AH21" s="494"/>
      <c r="AI21" s="494"/>
      <c r="AJ21" s="494"/>
      <c r="AK21" s="494"/>
    </row>
    <row r="22" spans="1:37">
      <c r="A22" s="491">
        <v>17</v>
      </c>
      <c r="B22" s="491" t="s">
        <v>6</v>
      </c>
      <c r="C22" s="492" t="s">
        <v>121</v>
      </c>
      <c r="D22" s="493" t="s">
        <v>268</v>
      </c>
      <c r="E22" s="494"/>
      <c r="F22" s="494"/>
      <c r="G22" s="494"/>
      <c r="H22" s="494"/>
      <c r="I22" s="494"/>
      <c r="J22" s="494">
        <v>1</v>
      </c>
      <c r="K22" s="494">
        <v>1</v>
      </c>
      <c r="L22" s="494">
        <v>1</v>
      </c>
      <c r="M22" s="494">
        <v>1</v>
      </c>
      <c r="N22" s="494">
        <v>1</v>
      </c>
      <c r="O22" s="494">
        <v>1</v>
      </c>
      <c r="P22" s="494">
        <v>1</v>
      </c>
      <c r="Q22" s="494">
        <v>1</v>
      </c>
      <c r="R22" s="494">
        <v>1</v>
      </c>
      <c r="S22" s="494">
        <v>1</v>
      </c>
      <c r="T22" s="494">
        <v>1</v>
      </c>
      <c r="U22" s="494">
        <v>1</v>
      </c>
      <c r="V22" s="494">
        <v>1</v>
      </c>
      <c r="W22" s="494">
        <v>1</v>
      </c>
      <c r="X22" s="494">
        <v>1</v>
      </c>
      <c r="Y22" s="494">
        <v>1</v>
      </c>
      <c r="Z22" s="494">
        <v>1</v>
      </c>
      <c r="AA22" s="494">
        <v>1</v>
      </c>
      <c r="AB22" s="494">
        <v>1</v>
      </c>
      <c r="AC22" s="494"/>
      <c r="AD22" s="494"/>
      <c r="AE22" s="494"/>
      <c r="AF22" s="494"/>
      <c r="AG22" s="494"/>
      <c r="AH22" s="494"/>
      <c r="AI22" s="494"/>
      <c r="AJ22" s="494"/>
      <c r="AK22" s="494"/>
    </row>
    <row r="23" spans="1:37">
      <c r="A23" s="491">
        <v>18</v>
      </c>
      <c r="B23" s="491" t="s">
        <v>6</v>
      </c>
      <c r="C23" s="492" t="s">
        <v>256</v>
      </c>
      <c r="D23" s="493" t="s">
        <v>271</v>
      </c>
      <c r="E23" s="494"/>
      <c r="F23" s="494"/>
      <c r="G23" s="494"/>
      <c r="H23" s="494"/>
      <c r="I23" s="494"/>
      <c r="J23" s="494">
        <v>1</v>
      </c>
      <c r="K23" s="494">
        <v>1</v>
      </c>
      <c r="L23" s="494">
        <v>1</v>
      </c>
      <c r="M23" s="494">
        <v>1</v>
      </c>
      <c r="N23" s="494">
        <v>1</v>
      </c>
      <c r="O23" s="494">
        <v>1</v>
      </c>
      <c r="P23" s="494">
        <v>1</v>
      </c>
      <c r="Q23" s="494">
        <v>1</v>
      </c>
      <c r="R23" s="494">
        <v>1</v>
      </c>
      <c r="S23" s="494">
        <v>1</v>
      </c>
      <c r="T23" s="494">
        <v>1</v>
      </c>
      <c r="U23" s="494">
        <v>1</v>
      </c>
      <c r="V23" s="494">
        <v>1</v>
      </c>
      <c r="W23" s="494">
        <v>1</v>
      </c>
      <c r="X23" s="494">
        <v>1</v>
      </c>
      <c r="Y23" s="494">
        <v>1</v>
      </c>
      <c r="Z23" s="494">
        <v>1</v>
      </c>
      <c r="AA23" s="494">
        <v>1</v>
      </c>
      <c r="AB23" s="494">
        <v>1</v>
      </c>
      <c r="AC23" s="494"/>
      <c r="AD23" s="494"/>
      <c r="AE23" s="494"/>
      <c r="AF23" s="494"/>
      <c r="AG23" s="494"/>
      <c r="AH23" s="494"/>
      <c r="AI23" s="494"/>
      <c r="AJ23" s="494"/>
      <c r="AK23" s="494"/>
    </row>
    <row r="24" spans="1:37">
      <c r="A24" s="491">
        <v>19</v>
      </c>
      <c r="B24" s="491" t="s">
        <v>6</v>
      </c>
      <c r="C24" s="492" t="s">
        <v>118</v>
      </c>
      <c r="D24" s="493" t="s">
        <v>274</v>
      </c>
      <c r="E24" s="494"/>
      <c r="F24" s="494"/>
      <c r="G24" s="494"/>
      <c r="H24" s="494"/>
      <c r="I24" s="494"/>
      <c r="J24" s="494">
        <v>1</v>
      </c>
      <c r="K24" s="494">
        <v>1</v>
      </c>
      <c r="L24" s="494">
        <v>1</v>
      </c>
      <c r="M24" s="494">
        <v>1</v>
      </c>
      <c r="N24" s="494">
        <v>1</v>
      </c>
      <c r="O24" s="494">
        <v>1</v>
      </c>
      <c r="P24" s="494">
        <v>1</v>
      </c>
      <c r="Q24" s="494">
        <v>1</v>
      </c>
      <c r="R24" s="494">
        <v>1</v>
      </c>
      <c r="S24" s="494">
        <v>1</v>
      </c>
      <c r="T24" s="494">
        <v>1</v>
      </c>
      <c r="U24" s="494">
        <v>1</v>
      </c>
      <c r="V24" s="494">
        <v>1</v>
      </c>
      <c r="W24" s="494">
        <v>1</v>
      </c>
      <c r="X24" s="494">
        <v>1</v>
      </c>
      <c r="Y24" s="494">
        <v>1</v>
      </c>
      <c r="Z24" s="494">
        <v>1</v>
      </c>
      <c r="AA24" s="494">
        <v>1</v>
      </c>
      <c r="AB24" s="494">
        <v>1</v>
      </c>
      <c r="AC24" s="494"/>
      <c r="AD24" s="494"/>
      <c r="AE24" s="494"/>
      <c r="AF24" s="494"/>
      <c r="AG24" s="494"/>
      <c r="AH24" s="494"/>
      <c r="AI24" s="494"/>
      <c r="AJ24" s="494"/>
      <c r="AK24" s="494"/>
    </row>
    <row r="25" spans="1:37">
      <c r="A25" s="491">
        <v>20</v>
      </c>
      <c r="B25" s="491" t="s">
        <v>9</v>
      </c>
      <c r="C25" s="492" t="s">
        <v>277</v>
      </c>
      <c r="D25" s="493" t="s">
        <v>278</v>
      </c>
      <c r="E25" s="494"/>
      <c r="F25" s="494"/>
      <c r="G25" s="494"/>
      <c r="H25" s="494"/>
      <c r="I25" s="494"/>
      <c r="J25" s="494">
        <v>1</v>
      </c>
      <c r="K25" s="494">
        <v>1</v>
      </c>
      <c r="L25" s="494">
        <v>1</v>
      </c>
      <c r="M25" s="494">
        <v>1</v>
      </c>
      <c r="N25" s="494">
        <v>1</v>
      </c>
      <c r="O25" s="494">
        <v>1</v>
      </c>
      <c r="P25" s="494">
        <v>1</v>
      </c>
      <c r="Q25" s="494">
        <v>1</v>
      </c>
      <c r="R25" s="494">
        <v>1</v>
      </c>
      <c r="S25" s="494">
        <v>1</v>
      </c>
      <c r="T25" s="494">
        <v>1</v>
      </c>
      <c r="U25" s="494">
        <v>1</v>
      </c>
      <c r="V25" s="494">
        <v>1</v>
      </c>
      <c r="W25" s="494">
        <v>1</v>
      </c>
      <c r="X25" s="494">
        <v>1</v>
      </c>
      <c r="Y25" s="494">
        <v>1</v>
      </c>
      <c r="Z25" s="494">
        <v>1</v>
      </c>
      <c r="AA25" s="494">
        <v>1</v>
      </c>
      <c r="AB25" s="494">
        <v>1</v>
      </c>
      <c r="AC25" s="494"/>
      <c r="AD25" s="494"/>
      <c r="AE25" s="494"/>
      <c r="AF25" s="494"/>
      <c r="AG25" s="494"/>
      <c r="AH25" s="494"/>
      <c r="AI25" s="494"/>
      <c r="AJ25" s="494"/>
      <c r="AK25" s="494"/>
    </row>
    <row r="26" spans="1:37">
      <c r="A26" s="491">
        <v>21</v>
      </c>
      <c r="B26" s="491" t="s">
        <v>6</v>
      </c>
      <c r="C26" s="492" t="s">
        <v>125</v>
      </c>
      <c r="D26" s="493" t="s">
        <v>119</v>
      </c>
      <c r="E26" s="494"/>
      <c r="F26" s="494"/>
      <c r="G26" s="494"/>
      <c r="H26" s="494"/>
      <c r="I26" s="494"/>
      <c r="J26" s="494">
        <v>1</v>
      </c>
      <c r="K26" s="494">
        <v>1</v>
      </c>
      <c r="L26" s="494">
        <v>1</v>
      </c>
      <c r="M26" s="494">
        <v>1</v>
      </c>
      <c r="N26" s="494">
        <v>1</v>
      </c>
      <c r="O26" s="494">
        <v>1</v>
      </c>
      <c r="P26" s="494">
        <v>1</v>
      </c>
      <c r="Q26" s="494">
        <v>1</v>
      </c>
      <c r="R26" s="494">
        <v>1</v>
      </c>
      <c r="S26" s="494">
        <v>1</v>
      </c>
      <c r="T26" s="494">
        <v>1</v>
      </c>
      <c r="U26" s="494">
        <v>1</v>
      </c>
      <c r="V26" s="494">
        <v>1</v>
      </c>
      <c r="W26" s="494">
        <v>1</v>
      </c>
      <c r="X26" s="494">
        <v>1</v>
      </c>
      <c r="Y26" s="494">
        <v>1</v>
      </c>
      <c r="Z26" s="494">
        <v>1</v>
      </c>
      <c r="AA26" s="494">
        <v>1</v>
      </c>
      <c r="AB26" s="494">
        <v>1</v>
      </c>
      <c r="AC26" s="494"/>
      <c r="AD26" s="494"/>
      <c r="AE26" s="494"/>
      <c r="AF26" s="494"/>
      <c r="AG26" s="494"/>
      <c r="AH26" s="494"/>
      <c r="AI26" s="494"/>
      <c r="AJ26" s="494"/>
      <c r="AK26" s="494"/>
    </row>
    <row r="27" spans="1:37">
      <c r="A27" s="491">
        <v>22</v>
      </c>
      <c r="B27" s="495" t="s">
        <v>9</v>
      </c>
      <c r="C27" s="496" t="s">
        <v>17</v>
      </c>
      <c r="D27" s="497" t="s">
        <v>18</v>
      </c>
      <c r="E27" s="494"/>
      <c r="F27" s="494"/>
      <c r="G27" s="494"/>
      <c r="H27" s="494"/>
      <c r="I27" s="494"/>
      <c r="J27" s="494">
        <v>1</v>
      </c>
      <c r="K27" s="494">
        <v>1</v>
      </c>
      <c r="L27" s="494">
        <v>1</v>
      </c>
      <c r="M27" s="494">
        <v>1</v>
      </c>
      <c r="N27" s="494">
        <v>1</v>
      </c>
      <c r="O27" s="494">
        <v>1</v>
      </c>
      <c r="P27" s="494">
        <v>1</v>
      </c>
      <c r="Q27" s="494">
        <v>1</v>
      </c>
      <c r="R27" s="494">
        <v>1</v>
      </c>
      <c r="S27" s="494"/>
      <c r="T27" s="494"/>
      <c r="U27" s="494"/>
      <c r="V27" s="494"/>
      <c r="W27" s="494"/>
      <c r="X27" s="494"/>
      <c r="Y27" s="494"/>
      <c r="Z27" s="494"/>
      <c r="AA27" s="494"/>
      <c r="AB27" s="494"/>
      <c r="AC27" s="494"/>
      <c r="AD27" s="494"/>
      <c r="AE27" s="494"/>
      <c r="AF27" s="494"/>
      <c r="AG27" s="494"/>
      <c r="AH27" s="494"/>
      <c r="AI27" s="494"/>
      <c r="AJ27" s="494"/>
      <c r="AK27" s="494"/>
    </row>
    <row r="28" spans="1:37">
      <c r="A28" s="491">
        <v>23</v>
      </c>
      <c r="B28" s="495" t="s">
        <v>6</v>
      </c>
      <c r="C28" s="496" t="s">
        <v>303</v>
      </c>
      <c r="D28" s="497"/>
      <c r="E28" s="494"/>
      <c r="F28" s="494"/>
      <c r="G28" s="494"/>
      <c r="H28" s="494"/>
      <c r="I28" s="494"/>
      <c r="J28" s="494">
        <v>1</v>
      </c>
      <c r="K28" s="494">
        <v>1</v>
      </c>
      <c r="L28" s="494">
        <v>1</v>
      </c>
      <c r="M28" s="494">
        <v>1</v>
      </c>
      <c r="N28" s="494">
        <v>1</v>
      </c>
      <c r="O28" s="494"/>
      <c r="P28" s="494"/>
      <c r="Q28" s="494"/>
      <c r="R28" s="494"/>
      <c r="S28" s="494"/>
      <c r="T28" s="494"/>
      <c r="U28" s="494"/>
      <c r="V28" s="494"/>
      <c r="W28" s="494"/>
      <c r="X28" s="494"/>
      <c r="Y28" s="494"/>
      <c r="Z28" s="494"/>
      <c r="AA28" s="494"/>
      <c r="AB28" s="494"/>
      <c r="AC28" s="494"/>
      <c r="AD28" s="494"/>
      <c r="AE28" s="494"/>
      <c r="AF28" s="494"/>
      <c r="AG28" s="494"/>
      <c r="AH28" s="494"/>
      <c r="AI28" s="494"/>
      <c r="AJ28" s="494"/>
      <c r="AK28" s="494"/>
    </row>
    <row r="29" spans="1:37">
      <c r="A29" s="491">
        <v>24</v>
      </c>
      <c r="B29" s="495" t="s">
        <v>6</v>
      </c>
      <c r="C29" s="496" t="s">
        <v>284</v>
      </c>
      <c r="D29" s="497" t="s">
        <v>285</v>
      </c>
      <c r="E29" s="494"/>
      <c r="F29" s="494"/>
      <c r="G29" s="494"/>
      <c r="H29" s="494"/>
      <c r="I29" s="494"/>
      <c r="J29" s="494">
        <v>1</v>
      </c>
      <c r="K29" s="494">
        <v>1</v>
      </c>
      <c r="L29" s="494">
        <v>1</v>
      </c>
      <c r="M29" s="494">
        <v>1</v>
      </c>
      <c r="N29" s="494">
        <v>1</v>
      </c>
      <c r="O29" s="494">
        <v>1</v>
      </c>
      <c r="P29" s="494">
        <v>1</v>
      </c>
      <c r="Q29" s="494">
        <v>1</v>
      </c>
      <c r="R29" s="494">
        <v>1</v>
      </c>
      <c r="S29" s="494">
        <v>1</v>
      </c>
      <c r="T29" s="494">
        <v>1</v>
      </c>
      <c r="U29" s="494">
        <v>1</v>
      </c>
      <c r="V29" s="494">
        <v>1</v>
      </c>
      <c r="W29" s="494">
        <v>1</v>
      </c>
      <c r="X29" s="494">
        <v>1</v>
      </c>
      <c r="Y29" s="494">
        <v>1</v>
      </c>
      <c r="Z29" s="494">
        <v>1</v>
      </c>
      <c r="AA29" s="494">
        <v>1</v>
      </c>
      <c r="AB29" s="494">
        <v>1</v>
      </c>
      <c r="AC29" s="494"/>
      <c r="AD29" s="494"/>
      <c r="AE29" s="494"/>
      <c r="AF29" s="494"/>
      <c r="AG29" s="494"/>
      <c r="AH29" s="494"/>
      <c r="AI29" s="494"/>
      <c r="AJ29" s="494"/>
      <c r="AK29" s="494"/>
    </row>
    <row r="30" spans="1:37">
      <c r="A30" s="491">
        <v>25</v>
      </c>
      <c r="B30" s="495" t="s">
        <v>9</v>
      </c>
      <c r="C30" s="496" t="s">
        <v>287</v>
      </c>
      <c r="D30" s="497" t="s">
        <v>293</v>
      </c>
      <c r="E30" s="494"/>
      <c r="F30" s="494"/>
      <c r="G30" s="494"/>
      <c r="H30" s="494"/>
      <c r="I30" s="494"/>
      <c r="J30" s="494">
        <v>1</v>
      </c>
      <c r="K30" s="494">
        <v>1</v>
      </c>
      <c r="L30" s="494">
        <v>1</v>
      </c>
      <c r="M30" s="494">
        <v>1</v>
      </c>
      <c r="N30" s="494">
        <v>1</v>
      </c>
      <c r="O30" s="494">
        <v>1</v>
      </c>
      <c r="P30" s="494">
        <v>1</v>
      </c>
      <c r="Q30" s="494">
        <v>1</v>
      </c>
      <c r="R30" s="494">
        <v>1</v>
      </c>
      <c r="S30" s="494">
        <v>1</v>
      </c>
      <c r="T30" s="494">
        <v>1</v>
      </c>
      <c r="U30" s="494">
        <v>1</v>
      </c>
      <c r="V30" s="494">
        <v>1</v>
      </c>
      <c r="W30" s="494">
        <v>1</v>
      </c>
      <c r="X30" s="494">
        <v>1</v>
      </c>
      <c r="Y30" s="494"/>
      <c r="Z30" s="494"/>
      <c r="AA30" s="494"/>
      <c r="AB30" s="494"/>
      <c r="AC30" s="494"/>
      <c r="AD30" s="494"/>
      <c r="AE30" s="494"/>
      <c r="AF30" s="494"/>
      <c r="AG30" s="494"/>
      <c r="AH30" s="494"/>
      <c r="AI30" s="494"/>
      <c r="AJ30" s="494"/>
      <c r="AK30" s="494"/>
    </row>
    <row r="31" spans="1:37">
      <c r="A31" s="491">
        <v>26</v>
      </c>
      <c r="B31" s="495" t="s">
        <v>9</v>
      </c>
      <c r="C31" s="496" t="s">
        <v>288</v>
      </c>
      <c r="D31" s="497" t="s">
        <v>292</v>
      </c>
      <c r="E31" s="494"/>
      <c r="F31" s="494">
        <v>1</v>
      </c>
      <c r="G31" s="494">
        <v>1</v>
      </c>
      <c r="H31" s="494">
        <v>1</v>
      </c>
      <c r="I31" s="494">
        <v>1</v>
      </c>
      <c r="J31" s="494">
        <v>1</v>
      </c>
      <c r="K31" s="494">
        <v>1</v>
      </c>
      <c r="L31" s="494">
        <v>1</v>
      </c>
      <c r="M31" s="494">
        <v>1</v>
      </c>
      <c r="N31" s="494">
        <v>1</v>
      </c>
      <c r="O31" s="494">
        <v>1</v>
      </c>
      <c r="P31" s="494">
        <v>1</v>
      </c>
      <c r="Q31" s="494">
        <v>1</v>
      </c>
      <c r="R31" s="494">
        <v>1</v>
      </c>
      <c r="S31" s="494"/>
      <c r="T31" s="494"/>
      <c r="U31" s="494"/>
      <c r="V31" s="494"/>
      <c r="W31" s="494"/>
      <c r="X31" s="494"/>
      <c r="Y31" s="494"/>
      <c r="Z31" s="494"/>
      <c r="AA31" s="494"/>
      <c r="AB31" s="494"/>
      <c r="AC31" s="494"/>
      <c r="AD31" s="494"/>
      <c r="AE31" s="494"/>
      <c r="AF31" s="494"/>
      <c r="AG31" s="494"/>
      <c r="AH31" s="494"/>
      <c r="AI31" s="494"/>
      <c r="AJ31" s="494"/>
      <c r="AK31" s="494"/>
    </row>
    <row r="32" spans="1:37">
      <c r="A32" s="491">
        <v>27</v>
      </c>
      <c r="B32" s="495" t="s">
        <v>9</v>
      </c>
      <c r="C32" s="498" t="s">
        <v>294</v>
      </c>
      <c r="D32" s="499" t="s">
        <v>295</v>
      </c>
      <c r="E32" s="494"/>
      <c r="F32" s="494"/>
      <c r="G32" s="494"/>
      <c r="H32" s="494"/>
      <c r="I32" s="494"/>
      <c r="J32" s="494">
        <v>1</v>
      </c>
      <c r="K32" s="494">
        <v>1</v>
      </c>
      <c r="L32" s="494">
        <v>1</v>
      </c>
      <c r="M32" s="494">
        <v>1</v>
      </c>
      <c r="N32" s="494">
        <v>1</v>
      </c>
      <c r="O32" s="494">
        <v>1</v>
      </c>
      <c r="P32" s="494">
        <v>1</v>
      </c>
      <c r="Q32" s="494"/>
      <c r="R32" s="494"/>
      <c r="S32" s="494"/>
      <c r="T32" s="494"/>
      <c r="U32" s="494"/>
      <c r="V32" s="494"/>
      <c r="W32" s="494"/>
      <c r="X32" s="494"/>
      <c r="Y32" s="494"/>
      <c r="Z32" s="494">
        <v>1</v>
      </c>
      <c r="AA32" s="494">
        <v>1</v>
      </c>
      <c r="AB32" s="494">
        <v>1</v>
      </c>
      <c r="AC32" s="494"/>
      <c r="AD32" s="494"/>
      <c r="AE32" s="494"/>
      <c r="AF32" s="494"/>
      <c r="AG32" s="494"/>
      <c r="AH32" s="494"/>
      <c r="AI32" s="494"/>
      <c r="AJ32" s="494"/>
      <c r="AK32" s="494"/>
    </row>
    <row r="33" spans="1:37">
      <c r="A33" s="491">
        <v>28</v>
      </c>
      <c r="B33" s="495" t="s">
        <v>9</v>
      </c>
      <c r="C33" s="496" t="s">
        <v>289</v>
      </c>
      <c r="D33" s="499" t="s">
        <v>296</v>
      </c>
      <c r="E33" s="494"/>
      <c r="F33" s="494">
        <v>1</v>
      </c>
      <c r="G33" s="494">
        <v>1</v>
      </c>
      <c r="H33" s="494">
        <v>1</v>
      </c>
      <c r="I33" s="494">
        <v>1</v>
      </c>
      <c r="J33" s="494">
        <v>1</v>
      </c>
      <c r="K33" s="494">
        <v>1</v>
      </c>
      <c r="L33" s="494">
        <v>1</v>
      </c>
      <c r="M33" s="494">
        <v>1</v>
      </c>
      <c r="N33" s="494">
        <v>1</v>
      </c>
      <c r="O33" s="494">
        <v>1</v>
      </c>
      <c r="P33" s="494">
        <v>1</v>
      </c>
      <c r="Q33" s="494"/>
      <c r="R33" s="494"/>
      <c r="S33" s="494"/>
      <c r="T33" s="494"/>
      <c r="U33" s="494"/>
      <c r="V33" s="494"/>
      <c r="W33" s="494"/>
      <c r="X33" s="494"/>
      <c r="Y33" s="494"/>
      <c r="Z33" s="494">
        <v>1</v>
      </c>
      <c r="AA33" s="494">
        <v>1</v>
      </c>
      <c r="AB33" s="494">
        <v>1</v>
      </c>
      <c r="AC33" s="494"/>
      <c r="AD33" s="494"/>
      <c r="AE33" s="494"/>
      <c r="AF33" s="494"/>
      <c r="AG33" s="494"/>
      <c r="AH33" s="494"/>
      <c r="AI33" s="494"/>
      <c r="AJ33" s="494"/>
      <c r="AK33" s="494"/>
    </row>
    <row r="34" spans="1:37">
      <c r="A34" s="491">
        <v>29</v>
      </c>
      <c r="B34" s="495" t="s">
        <v>9</v>
      </c>
      <c r="C34" s="496" t="s">
        <v>290</v>
      </c>
      <c r="D34" s="497" t="s">
        <v>291</v>
      </c>
      <c r="E34" s="494"/>
      <c r="F34" s="494">
        <v>1</v>
      </c>
      <c r="G34" s="494">
        <v>1</v>
      </c>
      <c r="H34" s="494">
        <v>1</v>
      </c>
      <c r="I34" s="494">
        <v>1</v>
      </c>
      <c r="J34" s="494">
        <v>1</v>
      </c>
      <c r="K34" s="494">
        <v>1</v>
      </c>
      <c r="L34" s="494">
        <v>1</v>
      </c>
      <c r="M34" s="494">
        <v>1</v>
      </c>
      <c r="N34" s="494">
        <v>1</v>
      </c>
      <c r="O34" s="494">
        <v>1</v>
      </c>
      <c r="P34" s="494">
        <v>1</v>
      </c>
      <c r="Q34" s="494">
        <v>1</v>
      </c>
      <c r="R34" s="494">
        <v>1</v>
      </c>
      <c r="S34" s="494">
        <v>1</v>
      </c>
      <c r="T34" s="494">
        <v>1</v>
      </c>
      <c r="U34" s="494">
        <v>1</v>
      </c>
      <c r="V34" s="494">
        <v>1</v>
      </c>
      <c r="W34" s="494">
        <v>1</v>
      </c>
      <c r="X34" s="494">
        <v>1</v>
      </c>
      <c r="Y34" s="494">
        <v>1</v>
      </c>
      <c r="Z34" s="494">
        <v>1</v>
      </c>
      <c r="AA34" s="494">
        <v>1</v>
      </c>
      <c r="AB34" s="494">
        <v>1</v>
      </c>
      <c r="AC34" s="494"/>
      <c r="AD34" s="494"/>
      <c r="AE34" s="494"/>
      <c r="AF34" s="494"/>
      <c r="AG34" s="494"/>
      <c r="AH34" s="494"/>
      <c r="AI34" s="494"/>
      <c r="AJ34" s="494"/>
      <c r="AK34" s="494"/>
    </row>
    <row r="35" spans="1:37">
      <c r="A35" s="491">
        <v>30</v>
      </c>
      <c r="B35" s="495" t="s">
        <v>6</v>
      </c>
      <c r="C35" s="496" t="s">
        <v>799</v>
      </c>
      <c r="D35" s="497" t="s">
        <v>782</v>
      </c>
      <c r="E35" s="494"/>
      <c r="F35" s="494"/>
      <c r="G35" s="494"/>
      <c r="H35" s="494"/>
      <c r="I35" s="494">
        <v>1</v>
      </c>
      <c r="J35" s="494">
        <v>1</v>
      </c>
      <c r="K35" s="494">
        <v>1</v>
      </c>
      <c r="L35" s="494">
        <v>1</v>
      </c>
      <c r="M35" s="494">
        <v>1</v>
      </c>
      <c r="N35" s="494">
        <v>1</v>
      </c>
      <c r="O35" s="494">
        <v>1</v>
      </c>
      <c r="P35" s="494">
        <v>1</v>
      </c>
      <c r="Q35" s="494">
        <v>1</v>
      </c>
      <c r="R35" s="494">
        <v>1</v>
      </c>
      <c r="S35" s="494">
        <v>1</v>
      </c>
      <c r="T35" s="494">
        <v>1</v>
      </c>
      <c r="U35" s="494">
        <v>1</v>
      </c>
      <c r="V35" s="494">
        <v>1</v>
      </c>
      <c r="W35" s="494">
        <v>1</v>
      </c>
      <c r="X35" s="494">
        <v>1</v>
      </c>
      <c r="Y35" s="494">
        <v>1</v>
      </c>
      <c r="Z35" s="494">
        <v>1</v>
      </c>
      <c r="AA35" s="494">
        <v>1</v>
      </c>
      <c r="AB35" s="494">
        <v>1</v>
      </c>
      <c r="AC35" s="494"/>
      <c r="AD35" s="494"/>
      <c r="AE35" s="494"/>
      <c r="AF35" s="494"/>
      <c r="AG35" s="494"/>
      <c r="AH35" s="494"/>
      <c r="AI35" s="494"/>
      <c r="AJ35" s="494"/>
      <c r="AK35" s="494"/>
    </row>
    <row r="36" spans="1:37">
      <c r="A36" s="491">
        <v>31</v>
      </c>
      <c r="B36" s="495" t="s">
        <v>6</v>
      </c>
      <c r="C36" s="496" t="s">
        <v>800</v>
      </c>
      <c r="D36" s="497"/>
      <c r="E36" s="494"/>
      <c r="F36" s="494"/>
      <c r="G36" s="494"/>
      <c r="H36" s="494"/>
      <c r="I36" s="494"/>
      <c r="J36" s="494">
        <v>1</v>
      </c>
      <c r="K36" s="494">
        <v>1</v>
      </c>
      <c r="L36" s="494">
        <v>1</v>
      </c>
      <c r="M36" s="494">
        <v>1</v>
      </c>
      <c r="N36" s="494">
        <v>1</v>
      </c>
      <c r="O36" s="494">
        <v>1</v>
      </c>
      <c r="P36" s="494">
        <v>1</v>
      </c>
      <c r="Q36" s="494">
        <v>1</v>
      </c>
      <c r="R36" s="494">
        <v>1</v>
      </c>
      <c r="S36" s="494">
        <v>1</v>
      </c>
      <c r="T36" s="494">
        <v>1</v>
      </c>
      <c r="U36" s="494">
        <v>1</v>
      </c>
      <c r="V36" s="494">
        <v>1</v>
      </c>
      <c r="W36" s="494">
        <v>1</v>
      </c>
      <c r="X36" s="494">
        <v>1</v>
      </c>
      <c r="Y36" s="494">
        <v>1</v>
      </c>
      <c r="Z36" s="494">
        <v>1</v>
      </c>
      <c r="AA36" s="494">
        <v>1</v>
      </c>
      <c r="AB36" s="494">
        <v>1</v>
      </c>
      <c r="AC36" s="494"/>
      <c r="AD36" s="494"/>
      <c r="AE36" s="494"/>
      <c r="AF36" s="494"/>
      <c r="AG36" s="494"/>
      <c r="AH36" s="494"/>
      <c r="AI36" s="494"/>
      <c r="AJ36" s="494"/>
      <c r="AK36" s="494"/>
    </row>
    <row r="37" spans="1:37">
      <c r="A37" s="491">
        <v>32</v>
      </c>
      <c r="B37" s="495" t="s">
        <v>9</v>
      </c>
      <c r="C37" s="496" t="s">
        <v>456</v>
      </c>
      <c r="D37" s="497"/>
      <c r="E37" s="494"/>
      <c r="F37" s="494"/>
      <c r="G37" s="494"/>
      <c r="H37" s="494"/>
      <c r="I37" s="494"/>
      <c r="J37" s="494">
        <v>1</v>
      </c>
      <c r="K37" s="494">
        <v>1</v>
      </c>
      <c r="L37" s="494">
        <v>1</v>
      </c>
      <c r="M37" s="494">
        <v>1</v>
      </c>
      <c r="N37" s="494">
        <v>1</v>
      </c>
      <c r="O37" s="494">
        <v>1</v>
      </c>
      <c r="P37" s="494">
        <v>1</v>
      </c>
      <c r="Q37" s="494">
        <v>1</v>
      </c>
      <c r="R37" s="494">
        <v>1</v>
      </c>
      <c r="S37" s="494">
        <v>1</v>
      </c>
      <c r="T37" s="494">
        <v>1</v>
      </c>
      <c r="U37" s="494">
        <v>1</v>
      </c>
      <c r="V37" s="494">
        <v>1</v>
      </c>
      <c r="W37" s="494">
        <v>1</v>
      </c>
      <c r="X37" s="494">
        <v>1</v>
      </c>
      <c r="Y37" s="494">
        <v>1</v>
      </c>
      <c r="Z37" s="494">
        <v>1</v>
      </c>
      <c r="AA37" s="494">
        <v>1</v>
      </c>
      <c r="AB37" s="494">
        <v>1</v>
      </c>
      <c r="AC37" s="494"/>
      <c r="AD37" s="494"/>
      <c r="AE37" s="494"/>
      <c r="AF37" s="494"/>
      <c r="AG37" s="494"/>
      <c r="AH37" s="494"/>
      <c r="AI37" s="494"/>
      <c r="AJ37" s="494"/>
      <c r="AK37" s="494"/>
    </row>
    <row r="38" spans="1:37">
      <c r="A38" s="491">
        <v>33</v>
      </c>
      <c r="B38" s="495" t="s">
        <v>9</v>
      </c>
      <c r="C38" s="496" t="s">
        <v>442</v>
      </c>
      <c r="D38" s="497"/>
      <c r="E38" s="494"/>
      <c r="F38" s="494"/>
      <c r="G38" s="494"/>
      <c r="H38" s="494"/>
      <c r="I38" s="494"/>
      <c r="J38" s="494">
        <v>1</v>
      </c>
      <c r="K38" s="494">
        <v>1</v>
      </c>
      <c r="L38" s="494">
        <v>1</v>
      </c>
      <c r="M38" s="494">
        <v>1</v>
      </c>
      <c r="N38" s="494">
        <v>1</v>
      </c>
      <c r="O38" s="494">
        <v>1</v>
      </c>
      <c r="P38" s="494">
        <v>1</v>
      </c>
      <c r="Q38" s="494">
        <v>1</v>
      </c>
      <c r="R38" s="494">
        <v>1</v>
      </c>
      <c r="S38" s="494">
        <v>1</v>
      </c>
      <c r="T38" s="494">
        <v>1</v>
      </c>
      <c r="U38" s="494">
        <v>1</v>
      </c>
      <c r="V38" s="494">
        <v>1</v>
      </c>
      <c r="W38" s="494">
        <v>1</v>
      </c>
      <c r="X38" s="494">
        <v>1</v>
      </c>
      <c r="Y38" s="494">
        <v>1</v>
      </c>
      <c r="Z38" s="494">
        <v>1</v>
      </c>
      <c r="AA38" s="494">
        <v>1</v>
      </c>
      <c r="AB38" s="494">
        <v>1</v>
      </c>
      <c r="AC38" s="494"/>
      <c r="AD38" s="494"/>
      <c r="AE38" s="494"/>
      <c r="AF38" s="494"/>
      <c r="AG38" s="494"/>
      <c r="AH38" s="494"/>
      <c r="AI38" s="494"/>
      <c r="AJ38" s="494"/>
      <c r="AK38" s="494"/>
    </row>
    <row r="39" spans="1:37">
      <c r="A39" s="491">
        <v>34</v>
      </c>
      <c r="B39" s="495" t="s">
        <v>6</v>
      </c>
      <c r="C39" s="496" t="s">
        <v>337</v>
      </c>
      <c r="D39" s="507" t="s">
        <v>149</v>
      </c>
      <c r="E39" s="494"/>
      <c r="F39" s="494"/>
      <c r="G39" s="494"/>
      <c r="H39" s="494"/>
      <c r="I39" s="494"/>
      <c r="J39" s="494"/>
      <c r="K39" s="494"/>
      <c r="L39" s="494">
        <v>1</v>
      </c>
      <c r="M39" s="494">
        <v>1</v>
      </c>
      <c r="N39" s="494">
        <v>1</v>
      </c>
      <c r="O39" s="494">
        <v>1</v>
      </c>
      <c r="P39" s="494">
        <v>1</v>
      </c>
      <c r="Q39" s="494">
        <v>1</v>
      </c>
      <c r="R39" s="494">
        <v>1</v>
      </c>
      <c r="S39" s="494">
        <v>1</v>
      </c>
      <c r="T39" s="494">
        <v>1</v>
      </c>
      <c r="U39" s="494">
        <v>1</v>
      </c>
      <c r="V39" s="494">
        <v>1</v>
      </c>
      <c r="W39" s="494">
        <v>1</v>
      </c>
      <c r="X39" s="494">
        <v>1</v>
      </c>
      <c r="Y39" s="494">
        <v>1</v>
      </c>
      <c r="Z39" s="494">
        <v>1</v>
      </c>
      <c r="AA39" s="494">
        <v>1</v>
      </c>
      <c r="AB39" s="494">
        <v>1</v>
      </c>
      <c r="AC39" s="494"/>
      <c r="AD39" s="494"/>
      <c r="AE39" s="494"/>
      <c r="AF39" s="494"/>
      <c r="AG39" s="494"/>
      <c r="AH39" s="494"/>
      <c r="AI39" s="494"/>
      <c r="AJ39" s="494"/>
      <c r="AK39" s="494"/>
    </row>
    <row r="40" spans="1:37">
      <c r="A40" s="491">
        <v>35</v>
      </c>
      <c r="B40" s="495" t="s">
        <v>6</v>
      </c>
      <c r="C40" s="496" t="s">
        <v>338</v>
      </c>
      <c r="D40" s="507" t="s">
        <v>149</v>
      </c>
      <c r="E40" s="494"/>
      <c r="F40" s="494"/>
      <c r="G40" s="494"/>
      <c r="H40" s="494"/>
      <c r="I40" s="494"/>
      <c r="J40" s="494"/>
      <c r="K40" s="494"/>
      <c r="L40" s="494">
        <v>1</v>
      </c>
      <c r="M40" s="494">
        <v>1</v>
      </c>
      <c r="N40" s="559">
        <v>1</v>
      </c>
      <c r="O40" s="559">
        <v>1</v>
      </c>
      <c r="P40" s="559">
        <v>1</v>
      </c>
      <c r="Q40" s="559">
        <v>1</v>
      </c>
      <c r="R40" s="559">
        <v>1</v>
      </c>
      <c r="S40" s="559">
        <v>1</v>
      </c>
      <c r="T40" s="559">
        <v>1</v>
      </c>
      <c r="U40" s="559">
        <v>1</v>
      </c>
      <c r="V40" s="559">
        <v>1</v>
      </c>
      <c r="W40" s="559">
        <v>1</v>
      </c>
      <c r="X40" s="559">
        <v>1</v>
      </c>
      <c r="Y40" s="559">
        <v>1</v>
      </c>
      <c r="Z40" s="559">
        <v>1</v>
      </c>
      <c r="AA40" s="559">
        <v>1</v>
      </c>
      <c r="AB40" s="559">
        <v>1</v>
      </c>
      <c r="AC40" s="494"/>
      <c r="AD40" s="494"/>
      <c r="AE40" s="494"/>
      <c r="AF40" s="494"/>
      <c r="AG40" s="494"/>
      <c r="AH40" s="494"/>
      <c r="AI40" s="494"/>
      <c r="AJ40" s="494"/>
      <c r="AK40" s="494"/>
    </row>
    <row r="41" spans="1:37">
      <c r="A41" s="491">
        <v>36</v>
      </c>
      <c r="B41" s="500" t="s">
        <v>6</v>
      </c>
      <c r="C41" s="501" t="s">
        <v>453</v>
      </c>
      <c r="D41" s="502"/>
      <c r="E41" s="494"/>
      <c r="F41" s="494"/>
      <c r="G41" s="494"/>
      <c r="H41" s="494"/>
      <c r="I41" s="494"/>
      <c r="J41" s="494"/>
      <c r="K41" s="494"/>
      <c r="L41" s="494">
        <v>1</v>
      </c>
      <c r="M41" s="494">
        <v>1</v>
      </c>
      <c r="N41" s="559">
        <v>1</v>
      </c>
      <c r="O41" s="559">
        <v>1</v>
      </c>
      <c r="P41" s="559">
        <v>1</v>
      </c>
      <c r="Q41" s="559">
        <v>1</v>
      </c>
      <c r="R41" s="559">
        <v>1</v>
      </c>
      <c r="S41" s="559">
        <v>1</v>
      </c>
      <c r="T41" s="559">
        <v>1</v>
      </c>
      <c r="U41" s="559">
        <v>1</v>
      </c>
      <c r="V41" s="559">
        <v>1</v>
      </c>
      <c r="W41" s="559">
        <v>1</v>
      </c>
      <c r="X41" s="559">
        <v>1</v>
      </c>
      <c r="Y41" s="559">
        <v>1</v>
      </c>
      <c r="Z41" s="559">
        <v>1</v>
      </c>
      <c r="AA41" s="559">
        <v>1</v>
      </c>
      <c r="AB41" s="559">
        <v>1</v>
      </c>
      <c r="AC41" s="494"/>
      <c r="AD41" s="494"/>
      <c r="AE41" s="494"/>
      <c r="AF41" s="494"/>
      <c r="AG41" s="494"/>
      <c r="AH41" s="494"/>
      <c r="AI41" s="494"/>
      <c r="AJ41" s="494"/>
      <c r="AK41" s="494"/>
    </row>
    <row r="42" spans="1:37">
      <c r="A42" s="491">
        <v>37</v>
      </c>
      <c r="B42" s="500" t="s">
        <v>6</v>
      </c>
      <c r="C42" s="501" t="s">
        <v>454</v>
      </c>
      <c r="D42" s="502"/>
      <c r="E42" s="494"/>
      <c r="F42" s="494"/>
      <c r="G42" s="494"/>
      <c r="H42" s="494"/>
      <c r="I42" s="494"/>
      <c r="J42" s="494"/>
      <c r="K42" s="494"/>
      <c r="L42" s="494">
        <v>1</v>
      </c>
      <c r="M42" s="494">
        <v>1</v>
      </c>
      <c r="N42" s="559">
        <v>1</v>
      </c>
      <c r="O42" s="559">
        <v>1</v>
      </c>
      <c r="P42" s="559">
        <v>1</v>
      </c>
      <c r="Q42" s="559">
        <v>1</v>
      </c>
      <c r="R42" s="559">
        <v>1</v>
      </c>
      <c r="S42" s="559">
        <v>1</v>
      </c>
      <c r="T42" s="559">
        <v>1</v>
      </c>
      <c r="U42" s="559">
        <v>1</v>
      </c>
      <c r="V42" s="559">
        <v>1</v>
      </c>
      <c r="W42" s="559">
        <v>1</v>
      </c>
      <c r="X42" s="559">
        <v>1</v>
      </c>
      <c r="Y42" s="559">
        <v>1</v>
      </c>
      <c r="Z42" s="559">
        <v>1</v>
      </c>
      <c r="AA42" s="559">
        <v>1</v>
      </c>
      <c r="AB42" s="559">
        <v>1</v>
      </c>
      <c r="AC42" s="494"/>
      <c r="AD42" s="494"/>
      <c r="AE42" s="494"/>
      <c r="AF42" s="494"/>
      <c r="AG42" s="494"/>
      <c r="AH42" s="494"/>
      <c r="AI42" s="494"/>
      <c r="AJ42" s="494"/>
      <c r="AK42" s="494"/>
    </row>
    <row r="43" spans="1:37">
      <c r="A43" s="491">
        <v>38</v>
      </c>
      <c r="B43" s="500" t="s">
        <v>6</v>
      </c>
      <c r="C43" s="501" t="s">
        <v>455</v>
      </c>
      <c r="D43" s="502"/>
      <c r="E43" s="494"/>
      <c r="F43" s="494"/>
      <c r="G43" s="494"/>
      <c r="H43" s="494"/>
      <c r="I43" s="494"/>
      <c r="J43" s="494"/>
      <c r="K43" s="494"/>
      <c r="L43" s="494">
        <v>1</v>
      </c>
      <c r="M43" s="494">
        <v>1</v>
      </c>
      <c r="N43" s="559">
        <v>1</v>
      </c>
      <c r="O43" s="559">
        <v>1</v>
      </c>
      <c r="P43" s="559">
        <v>1</v>
      </c>
      <c r="Q43" s="559">
        <v>1</v>
      </c>
      <c r="R43" s="559">
        <v>1</v>
      </c>
      <c r="S43" s="559">
        <v>1</v>
      </c>
      <c r="T43" s="559">
        <v>1</v>
      </c>
      <c r="U43" s="559">
        <v>1</v>
      </c>
      <c r="V43" s="559">
        <v>1</v>
      </c>
      <c r="W43" s="559">
        <v>1</v>
      </c>
      <c r="X43" s="559">
        <v>1</v>
      </c>
      <c r="Y43" s="559">
        <v>1</v>
      </c>
      <c r="Z43" s="559">
        <v>1</v>
      </c>
      <c r="AA43" s="559">
        <v>1</v>
      </c>
      <c r="AB43" s="559">
        <v>1</v>
      </c>
      <c r="AC43" s="494"/>
      <c r="AD43" s="494"/>
      <c r="AE43" s="494"/>
      <c r="AF43" s="494"/>
      <c r="AG43" s="494"/>
      <c r="AH43" s="494"/>
      <c r="AI43" s="494"/>
      <c r="AJ43" s="494"/>
      <c r="AK43" s="494"/>
    </row>
    <row r="44" spans="1:37">
      <c r="A44" s="491">
        <v>39</v>
      </c>
      <c r="B44" s="500" t="s">
        <v>6</v>
      </c>
      <c r="C44" s="501" t="s">
        <v>798</v>
      </c>
      <c r="D44" s="502"/>
      <c r="E44" s="494"/>
      <c r="F44" s="494"/>
      <c r="G44" s="494"/>
      <c r="H44" s="494"/>
      <c r="I44" s="494"/>
      <c r="J44" s="494"/>
      <c r="K44" s="494"/>
      <c r="L44" s="494"/>
      <c r="M44" s="494"/>
      <c r="N44" s="494"/>
      <c r="O44" s="494"/>
      <c r="P44" s="494"/>
      <c r="Q44" s="494"/>
      <c r="R44" s="494"/>
      <c r="S44" s="494"/>
      <c r="T44" s="494"/>
      <c r="U44" s="494"/>
      <c r="V44" s="494"/>
      <c r="W44" s="494"/>
      <c r="X44" s="494"/>
      <c r="Y44" s="494"/>
      <c r="Z44" s="494"/>
      <c r="AA44" s="494"/>
      <c r="AB44" s="494"/>
      <c r="AC44" s="494"/>
      <c r="AD44" s="494"/>
      <c r="AE44" s="494"/>
      <c r="AF44" s="494"/>
      <c r="AG44" s="494"/>
      <c r="AH44" s="494"/>
      <c r="AI44" s="494"/>
      <c r="AJ44" s="494"/>
      <c r="AK44" s="494"/>
    </row>
    <row r="45" spans="1:37">
      <c r="C45" s="738" t="s">
        <v>801</v>
      </c>
      <c r="D45" s="738"/>
      <c r="E45" s="487">
        <f t="shared" ref="E45:AK45" si="0">SUM(E6:E44)</f>
        <v>0</v>
      </c>
      <c r="F45" s="487">
        <f t="shared" si="0"/>
        <v>3</v>
      </c>
      <c r="G45" s="487">
        <f t="shared" si="0"/>
        <v>3</v>
      </c>
      <c r="H45" s="487">
        <f t="shared" si="0"/>
        <v>3</v>
      </c>
      <c r="I45" s="487">
        <f t="shared" si="0"/>
        <v>4</v>
      </c>
      <c r="J45" s="487">
        <f t="shared" si="0"/>
        <v>33</v>
      </c>
      <c r="K45" s="487">
        <f t="shared" si="0"/>
        <v>33</v>
      </c>
      <c r="L45" s="487">
        <f t="shared" si="0"/>
        <v>38</v>
      </c>
      <c r="M45" s="487">
        <f t="shared" si="0"/>
        <v>38</v>
      </c>
      <c r="N45" s="487">
        <f t="shared" si="0"/>
        <v>38</v>
      </c>
      <c r="O45" s="487">
        <f t="shared" si="0"/>
        <v>37</v>
      </c>
      <c r="P45" s="487">
        <f t="shared" si="0"/>
        <v>37</v>
      </c>
      <c r="Q45" s="487">
        <f t="shared" si="0"/>
        <v>35</v>
      </c>
      <c r="R45" s="487">
        <f t="shared" si="0"/>
        <v>35</v>
      </c>
      <c r="S45" s="487">
        <f t="shared" si="0"/>
        <v>33</v>
      </c>
      <c r="T45" s="487">
        <f t="shared" si="0"/>
        <v>33</v>
      </c>
      <c r="U45" s="487">
        <f t="shared" si="0"/>
        <v>33</v>
      </c>
      <c r="V45" s="487">
        <f t="shared" si="0"/>
        <v>33</v>
      </c>
      <c r="W45" s="487">
        <f t="shared" si="0"/>
        <v>33</v>
      </c>
      <c r="X45" s="487">
        <f t="shared" si="0"/>
        <v>33</v>
      </c>
      <c r="Y45" s="487">
        <f t="shared" si="0"/>
        <v>32</v>
      </c>
      <c r="Z45" s="487">
        <f t="shared" si="0"/>
        <v>34</v>
      </c>
      <c r="AA45" s="487">
        <f t="shared" si="0"/>
        <v>34</v>
      </c>
      <c r="AB45" s="487">
        <f t="shared" si="0"/>
        <v>34</v>
      </c>
      <c r="AC45" s="487">
        <f t="shared" si="0"/>
        <v>0</v>
      </c>
      <c r="AD45" s="487">
        <f t="shared" si="0"/>
        <v>0</v>
      </c>
      <c r="AE45" s="487">
        <f t="shared" si="0"/>
        <v>0</v>
      </c>
      <c r="AF45" s="487">
        <f t="shared" si="0"/>
        <v>0</v>
      </c>
      <c r="AG45" s="487">
        <f t="shared" si="0"/>
        <v>0</v>
      </c>
      <c r="AH45" s="487">
        <f t="shared" si="0"/>
        <v>0</v>
      </c>
      <c r="AI45" s="487">
        <f t="shared" si="0"/>
        <v>0</v>
      </c>
      <c r="AJ45" s="487">
        <f t="shared" si="0"/>
        <v>0</v>
      </c>
      <c r="AK45" s="487">
        <f t="shared" si="0"/>
        <v>0</v>
      </c>
    </row>
    <row r="46" spans="1:37">
      <c r="C46" s="737" t="s">
        <v>802</v>
      </c>
      <c r="D46" s="737"/>
      <c r="F46" s="487">
        <v>60</v>
      </c>
      <c r="G46" s="487">
        <v>60</v>
      </c>
      <c r="H46" s="487">
        <v>120</v>
      </c>
      <c r="I46" s="487">
        <v>150</v>
      </c>
      <c r="J46" s="487">
        <v>150</v>
      </c>
      <c r="K46" s="487">
        <v>120</v>
      </c>
      <c r="L46" s="487">
        <v>150</v>
      </c>
      <c r="M46" s="487">
        <v>150</v>
      </c>
      <c r="N46" s="487">
        <v>120</v>
      </c>
      <c r="O46" s="487">
        <v>150</v>
      </c>
      <c r="P46" s="487">
        <v>150</v>
      </c>
      <c r="Q46" s="487">
        <v>120</v>
      </c>
      <c r="R46" s="487">
        <v>150</v>
      </c>
      <c r="S46" s="487">
        <v>150</v>
      </c>
      <c r="T46" s="487">
        <v>120</v>
      </c>
      <c r="U46" s="487">
        <v>150</v>
      </c>
      <c r="V46" s="487">
        <v>150</v>
      </c>
      <c r="W46" s="487">
        <v>120</v>
      </c>
      <c r="X46" s="487">
        <v>150</v>
      </c>
      <c r="Y46" s="487">
        <v>150</v>
      </c>
      <c r="Z46" s="487">
        <v>120</v>
      </c>
      <c r="AA46" s="487">
        <v>150</v>
      </c>
      <c r="AB46" s="487">
        <v>150</v>
      </c>
    </row>
    <row r="47" spans="1:37" ht="26.25">
      <c r="C47" s="737" t="s">
        <v>803</v>
      </c>
      <c r="D47" s="737"/>
      <c r="E47" s="510"/>
      <c r="F47" s="487">
        <f>F45*F46</f>
        <v>180</v>
      </c>
      <c r="G47" s="487">
        <f t="shared" ref="G47:I47" si="1">G45*G46</f>
        <v>180</v>
      </c>
      <c r="H47" s="487">
        <f t="shared" si="1"/>
        <v>360</v>
      </c>
      <c r="I47" s="487">
        <f t="shared" si="1"/>
        <v>600</v>
      </c>
      <c r="J47" s="487">
        <f t="shared" ref="J47" si="2">J45*J46</f>
        <v>4950</v>
      </c>
      <c r="K47" s="487">
        <f t="shared" ref="K47:L47" si="3">K45*K46</f>
        <v>3960</v>
      </c>
      <c r="L47" s="487">
        <f t="shared" si="3"/>
        <v>5700</v>
      </c>
      <c r="M47" s="487">
        <f t="shared" ref="M47" si="4">M45*M46</f>
        <v>5700</v>
      </c>
      <c r="N47" s="487">
        <f t="shared" ref="N47:O47" si="5">N45*N46</f>
        <v>4560</v>
      </c>
      <c r="O47" s="487">
        <f t="shared" si="5"/>
        <v>5550</v>
      </c>
      <c r="P47" s="487">
        <f t="shared" ref="P47" si="6">P45*P46</f>
        <v>5550</v>
      </c>
      <c r="Q47" s="487">
        <f t="shared" ref="Q47:R47" si="7">Q45*Q46</f>
        <v>4200</v>
      </c>
      <c r="R47" s="487">
        <f t="shared" si="7"/>
        <v>5250</v>
      </c>
      <c r="S47" s="487">
        <f t="shared" ref="S47" si="8">S45*S46</f>
        <v>4950</v>
      </c>
      <c r="T47" s="487">
        <f t="shared" ref="T47:U47" si="9">T45*T46</f>
        <v>3960</v>
      </c>
      <c r="U47" s="487">
        <f t="shared" si="9"/>
        <v>4950</v>
      </c>
      <c r="V47" s="487">
        <f t="shared" ref="V47" si="10">V45*V46</f>
        <v>4950</v>
      </c>
      <c r="W47" s="487">
        <f t="shared" ref="W47:X47" si="11">W45*W46</f>
        <v>3960</v>
      </c>
      <c r="X47" s="487">
        <f t="shared" si="11"/>
        <v>4950</v>
      </c>
      <c r="Y47" s="487">
        <f t="shared" ref="Y47" si="12">Y45*Y46</f>
        <v>4800</v>
      </c>
      <c r="Z47" s="487">
        <f t="shared" ref="Z47:AA47" si="13">Z45*Z46</f>
        <v>4080</v>
      </c>
      <c r="AA47" s="487">
        <f t="shared" si="13"/>
        <v>5100</v>
      </c>
      <c r="AB47" s="487">
        <f t="shared" ref="AB47" si="14">AB45*AB46</f>
        <v>5100</v>
      </c>
      <c r="AC47" s="509"/>
    </row>
    <row r="48" spans="1:37" ht="27" thickBot="1">
      <c r="C48" s="739" t="s">
        <v>804</v>
      </c>
      <c r="D48" s="739"/>
      <c r="H48" s="508">
        <f>H47</f>
        <v>360</v>
      </c>
      <c r="I48" s="508">
        <f t="shared" ref="I48:AB48" si="15">I47</f>
        <v>600</v>
      </c>
      <c r="J48" s="508">
        <f t="shared" si="15"/>
        <v>4950</v>
      </c>
      <c r="K48" s="508">
        <f t="shared" si="15"/>
        <v>3960</v>
      </c>
      <c r="L48" s="508">
        <f t="shared" si="15"/>
        <v>5700</v>
      </c>
      <c r="M48" s="508">
        <f t="shared" si="15"/>
        <v>5700</v>
      </c>
      <c r="N48" s="508">
        <f t="shared" si="15"/>
        <v>4560</v>
      </c>
      <c r="O48" s="508">
        <f t="shared" si="15"/>
        <v>5550</v>
      </c>
      <c r="P48" s="508">
        <f t="shared" si="15"/>
        <v>5550</v>
      </c>
      <c r="Q48" s="508">
        <f t="shared" si="15"/>
        <v>4200</v>
      </c>
      <c r="R48" s="508">
        <f t="shared" si="15"/>
        <v>5250</v>
      </c>
      <c r="S48" s="508">
        <f t="shared" si="15"/>
        <v>4950</v>
      </c>
      <c r="T48" s="508">
        <f t="shared" si="15"/>
        <v>3960</v>
      </c>
      <c r="U48" s="508">
        <f t="shared" si="15"/>
        <v>4950</v>
      </c>
      <c r="V48" s="508">
        <f t="shared" si="15"/>
        <v>4950</v>
      </c>
      <c r="W48" s="508">
        <f t="shared" si="15"/>
        <v>3960</v>
      </c>
      <c r="X48" s="508">
        <f t="shared" si="15"/>
        <v>4950</v>
      </c>
      <c r="Y48" s="508">
        <f t="shared" si="15"/>
        <v>4800</v>
      </c>
      <c r="Z48" s="508">
        <f t="shared" si="15"/>
        <v>4080</v>
      </c>
      <c r="AA48" s="508">
        <f t="shared" si="15"/>
        <v>5100</v>
      </c>
      <c r="AB48" s="508">
        <f t="shared" si="15"/>
        <v>5100</v>
      </c>
      <c r="AC48" s="740">
        <f>SUM(H48:AB48)</f>
        <v>93180</v>
      </c>
      <c r="AD48" s="740"/>
    </row>
    <row r="49" spans="1:37" ht="22.5" thickTop="1" thickBot="1">
      <c r="A49" s="511"/>
      <c r="B49" s="511"/>
      <c r="C49" s="511"/>
      <c r="D49" s="511"/>
      <c r="E49" s="511"/>
      <c r="F49" s="511"/>
      <c r="G49" s="511"/>
      <c r="H49" s="511"/>
      <c r="I49" s="511"/>
      <c r="J49" s="511"/>
      <c r="K49" s="511"/>
      <c r="L49" s="511"/>
      <c r="M49" s="511"/>
      <c r="N49" s="511"/>
      <c r="O49" s="511"/>
      <c r="P49" s="511"/>
      <c r="Q49" s="511"/>
      <c r="R49" s="511"/>
      <c r="S49" s="511"/>
      <c r="T49" s="511"/>
      <c r="U49" s="511"/>
      <c r="V49" s="511"/>
      <c r="W49" s="511"/>
      <c r="X49" s="511"/>
      <c r="Y49" s="511"/>
      <c r="Z49" s="511"/>
      <c r="AA49" s="511"/>
      <c r="AB49" s="511"/>
      <c r="AC49" s="511"/>
      <c r="AD49" s="511"/>
      <c r="AE49" s="511"/>
      <c r="AF49" s="511"/>
      <c r="AG49" s="511"/>
      <c r="AH49" s="511"/>
      <c r="AI49" s="511"/>
      <c r="AJ49" s="511"/>
      <c r="AK49" s="511"/>
    </row>
    <row r="50" spans="1:37" ht="21.75" thickTop="1"/>
  </sheetData>
  <mergeCells count="18">
    <mergeCell ref="A2:AE3"/>
    <mergeCell ref="AF4:AH4"/>
    <mergeCell ref="AI4:AK4"/>
    <mergeCell ref="AL4:AL5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C47:D47"/>
    <mergeCell ref="C46:D46"/>
    <mergeCell ref="C45:D45"/>
    <mergeCell ref="C48:D48"/>
    <mergeCell ref="AC48:AD48"/>
  </mergeCells>
  <pageMargins left="0.23" right="0.16" top="0.23" bottom="0.19" header="0.16" footer="0.16"/>
  <pageSetup paperSize="9" scale="55" orientation="landscape" r:id="rId1"/>
  <colBreaks count="1" manualBreakCount="1">
    <brk id="3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="60" zoomScaleNormal="60" workbookViewId="0">
      <selection activeCell="H38" sqref="H38"/>
    </sheetView>
  </sheetViews>
  <sheetFormatPr defaultColWidth="10.85546875" defaultRowHeight="25.5"/>
  <cols>
    <col min="1" max="2" width="9.5703125" style="515" customWidth="1"/>
    <col min="3" max="3" width="29.5703125" style="534" customWidth="1"/>
    <col min="4" max="4" width="19.7109375" style="534" customWidth="1"/>
    <col min="5" max="5" width="43.28515625" style="534" customWidth="1"/>
    <col min="6" max="6" width="79.85546875" style="534" customWidth="1"/>
    <col min="7" max="16" width="25.7109375" style="515" customWidth="1"/>
    <col min="17" max="17" width="28" style="515" customWidth="1"/>
    <col min="18" max="16384" width="10.85546875" style="515"/>
  </cols>
  <sheetData>
    <row r="1" spans="1:17">
      <c r="A1" s="513"/>
      <c r="B1" s="513"/>
      <c r="C1" s="514"/>
      <c r="D1" s="514"/>
      <c r="E1" s="515"/>
      <c r="F1" s="514"/>
    </row>
    <row r="2" spans="1:17" ht="52.5">
      <c r="A2" s="746" t="s">
        <v>805</v>
      </c>
      <c r="B2" s="746"/>
      <c r="C2" s="746"/>
      <c r="D2" s="746"/>
      <c r="E2" s="746"/>
      <c r="F2" s="746"/>
      <c r="G2" s="746"/>
      <c r="H2" s="746"/>
      <c r="I2" s="746"/>
      <c r="J2" s="746"/>
      <c r="K2" s="746"/>
      <c r="L2" s="746"/>
      <c r="M2" s="746"/>
      <c r="N2" s="746"/>
      <c r="O2" s="746"/>
      <c r="P2" s="746"/>
      <c r="Q2" s="746"/>
    </row>
    <row r="3" spans="1:17" ht="52.5">
      <c r="A3" s="746" t="s">
        <v>806</v>
      </c>
      <c r="B3" s="746"/>
      <c r="C3" s="746"/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746"/>
      <c r="Q3" s="746"/>
    </row>
    <row r="4" spans="1:17" ht="52.5">
      <c r="A4" s="746" t="s">
        <v>807</v>
      </c>
      <c r="B4" s="746"/>
      <c r="C4" s="746"/>
      <c r="D4" s="746"/>
      <c r="E4" s="746"/>
      <c r="F4" s="746"/>
      <c r="G4" s="746"/>
      <c r="H4" s="746"/>
      <c r="I4" s="746"/>
      <c r="J4" s="746"/>
      <c r="K4" s="746"/>
      <c r="L4" s="746"/>
      <c r="M4" s="746"/>
      <c r="N4" s="746"/>
      <c r="O4" s="746"/>
      <c r="P4" s="746"/>
      <c r="Q4" s="746"/>
    </row>
    <row r="5" spans="1:17" ht="52.5">
      <c r="A5" s="747" t="s">
        <v>282</v>
      </c>
      <c r="B5" s="747"/>
      <c r="C5" s="747"/>
      <c r="D5" s="747"/>
      <c r="E5" s="747"/>
      <c r="F5" s="747"/>
      <c r="G5" s="747"/>
      <c r="H5" s="747"/>
      <c r="I5" s="747"/>
      <c r="J5" s="747"/>
      <c r="K5" s="747"/>
      <c r="L5" s="747"/>
      <c r="M5" s="747"/>
      <c r="N5" s="747"/>
      <c r="O5" s="747"/>
      <c r="P5" s="747"/>
      <c r="Q5" s="747"/>
    </row>
    <row r="6" spans="1:17" ht="30">
      <c r="A6" s="516"/>
      <c r="B6" s="516"/>
      <c r="C6" s="517"/>
      <c r="D6" s="517"/>
      <c r="E6" s="517"/>
      <c r="F6" s="516"/>
      <c r="G6" s="518"/>
      <c r="H6" s="518"/>
      <c r="I6" s="518"/>
      <c r="J6" s="518"/>
      <c r="K6" s="518"/>
      <c r="L6" s="518"/>
      <c r="M6" s="518"/>
      <c r="N6" s="518"/>
      <c r="O6" s="518"/>
      <c r="P6" s="518"/>
      <c r="Q6" s="518"/>
    </row>
    <row r="7" spans="1:17" s="521" customFormat="1" ht="43.5">
      <c r="A7" s="519" t="s">
        <v>808</v>
      </c>
      <c r="B7" s="519" t="s">
        <v>809</v>
      </c>
      <c r="C7" s="519" t="s">
        <v>810</v>
      </c>
      <c r="D7" s="519" t="s">
        <v>811</v>
      </c>
      <c r="E7" s="519" t="s">
        <v>99</v>
      </c>
      <c r="F7" s="519" t="s">
        <v>211</v>
      </c>
      <c r="G7" s="520">
        <v>43330</v>
      </c>
      <c r="H7" s="520">
        <v>43331</v>
      </c>
      <c r="I7" s="520">
        <v>43332</v>
      </c>
      <c r="J7" s="520">
        <v>43333</v>
      </c>
      <c r="K7" s="520">
        <v>43334</v>
      </c>
      <c r="L7" s="520">
        <v>43335</v>
      </c>
      <c r="M7" s="520">
        <v>43336</v>
      </c>
      <c r="N7" s="520">
        <v>43337</v>
      </c>
      <c r="O7" s="520">
        <v>43338</v>
      </c>
      <c r="P7" s="520">
        <v>43339</v>
      </c>
      <c r="Q7" s="520" t="s">
        <v>115</v>
      </c>
    </row>
    <row r="8" spans="1:17" ht="42">
      <c r="A8" s="522">
        <v>1</v>
      </c>
      <c r="B8" s="523" t="s">
        <v>6</v>
      </c>
      <c r="C8" s="524" t="s">
        <v>215</v>
      </c>
      <c r="D8" s="524" t="s">
        <v>116</v>
      </c>
      <c r="E8" s="524" t="s">
        <v>216</v>
      </c>
      <c r="F8" s="524" t="s">
        <v>217</v>
      </c>
      <c r="G8" s="525"/>
      <c r="H8" s="525"/>
      <c r="I8" s="525"/>
      <c r="J8" s="525"/>
      <c r="K8" s="525"/>
      <c r="L8" s="525"/>
      <c r="M8" s="525"/>
      <c r="N8" s="525"/>
      <c r="O8" s="525"/>
      <c r="P8" s="525"/>
      <c r="Q8" s="525"/>
    </row>
    <row r="9" spans="1:17" ht="42">
      <c r="A9" s="522">
        <v>2</v>
      </c>
      <c r="B9" s="523" t="s">
        <v>6</v>
      </c>
      <c r="C9" s="524" t="s">
        <v>221</v>
      </c>
      <c r="D9" s="524" t="s">
        <v>222</v>
      </c>
      <c r="E9" s="524" t="s">
        <v>223</v>
      </c>
      <c r="F9" s="524" t="s">
        <v>224</v>
      </c>
      <c r="G9" s="525"/>
      <c r="H9" s="525"/>
      <c r="I9" s="525"/>
      <c r="J9" s="525"/>
      <c r="K9" s="525"/>
      <c r="L9" s="525"/>
      <c r="M9" s="525"/>
      <c r="N9" s="525"/>
      <c r="O9" s="525"/>
      <c r="P9" s="525"/>
      <c r="Q9" s="525"/>
    </row>
    <row r="10" spans="1:17" ht="84">
      <c r="A10" s="522">
        <v>3</v>
      </c>
      <c r="B10" s="523" t="s">
        <v>6</v>
      </c>
      <c r="C10" s="524" t="s">
        <v>226</v>
      </c>
      <c r="D10" s="524" t="s">
        <v>122</v>
      </c>
      <c r="E10" s="524" t="s">
        <v>227</v>
      </c>
      <c r="F10" s="526" t="s">
        <v>117</v>
      </c>
      <c r="G10" s="525"/>
      <c r="H10" s="525"/>
      <c r="I10" s="525"/>
      <c r="J10" s="525"/>
      <c r="K10" s="525"/>
      <c r="L10" s="525"/>
      <c r="M10" s="525"/>
      <c r="N10" s="525"/>
      <c r="O10" s="525"/>
      <c r="P10" s="525"/>
      <c r="Q10" s="525"/>
    </row>
    <row r="11" spans="1:17" s="528" customFormat="1" ht="42">
      <c r="A11" s="522">
        <v>4</v>
      </c>
      <c r="B11" s="523" t="s">
        <v>6</v>
      </c>
      <c r="C11" s="524" t="s">
        <v>221</v>
      </c>
      <c r="D11" s="524" t="s">
        <v>120</v>
      </c>
      <c r="E11" s="524" t="s">
        <v>223</v>
      </c>
      <c r="F11" s="524" t="s">
        <v>169</v>
      </c>
      <c r="G11" s="527"/>
      <c r="H11" s="527"/>
      <c r="I11" s="527"/>
      <c r="J11" s="527"/>
      <c r="K11" s="527"/>
      <c r="L11" s="527"/>
      <c r="M11" s="527"/>
      <c r="N11" s="527"/>
      <c r="O11" s="527"/>
      <c r="P11" s="527"/>
      <c r="Q11" s="527"/>
    </row>
    <row r="12" spans="1:17" ht="42">
      <c r="A12" s="522">
        <v>5</v>
      </c>
      <c r="B12" s="523" t="s">
        <v>6</v>
      </c>
      <c r="C12" s="524" t="s">
        <v>230</v>
      </c>
      <c r="D12" s="524" t="s">
        <v>231</v>
      </c>
      <c r="E12" s="524" t="s">
        <v>168</v>
      </c>
      <c r="F12" s="524" t="s">
        <v>169</v>
      </c>
      <c r="G12" s="525"/>
      <c r="H12" s="525"/>
      <c r="I12" s="525"/>
      <c r="J12" s="525"/>
      <c r="K12" s="525"/>
      <c r="L12" s="525"/>
      <c r="M12" s="525"/>
      <c r="N12" s="525"/>
      <c r="O12" s="525"/>
      <c r="P12" s="525"/>
      <c r="Q12" s="525"/>
    </row>
    <row r="13" spans="1:17" ht="42">
      <c r="A13" s="522">
        <v>6</v>
      </c>
      <c r="B13" s="523" t="s">
        <v>6</v>
      </c>
      <c r="C13" s="524" t="s">
        <v>231</v>
      </c>
      <c r="D13" s="524" t="s">
        <v>119</v>
      </c>
      <c r="E13" s="524" t="s">
        <v>167</v>
      </c>
      <c r="F13" s="524" t="s">
        <v>233</v>
      </c>
      <c r="G13" s="525"/>
      <c r="H13" s="525"/>
      <c r="I13" s="525"/>
      <c r="J13" s="525"/>
      <c r="K13" s="525"/>
      <c r="L13" s="525"/>
      <c r="M13" s="525"/>
      <c r="N13" s="525"/>
      <c r="O13" s="525"/>
      <c r="P13" s="525"/>
      <c r="Q13" s="525"/>
    </row>
    <row r="14" spans="1:17" ht="42">
      <c r="A14" s="522">
        <v>7</v>
      </c>
      <c r="B14" s="523" t="s">
        <v>6</v>
      </c>
      <c r="C14" s="524" t="s">
        <v>236</v>
      </c>
      <c r="D14" s="524" t="s">
        <v>237</v>
      </c>
      <c r="E14" s="524" t="s">
        <v>167</v>
      </c>
      <c r="F14" s="524" t="s">
        <v>233</v>
      </c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</row>
    <row r="15" spans="1:17" ht="42">
      <c r="A15" s="522">
        <v>8</v>
      </c>
      <c r="B15" s="523" t="s">
        <v>6</v>
      </c>
      <c r="C15" s="524" t="s">
        <v>240</v>
      </c>
      <c r="D15" s="524" t="s">
        <v>119</v>
      </c>
      <c r="E15" s="524" t="s">
        <v>167</v>
      </c>
      <c r="F15" s="524" t="s">
        <v>233</v>
      </c>
      <c r="G15" s="525"/>
      <c r="H15" s="525"/>
      <c r="I15" s="525"/>
      <c r="J15" s="525"/>
      <c r="K15" s="525"/>
      <c r="L15" s="525"/>
      <c r="M15" s="525"/>
      <c r="N15" s="525"/>
      <c r="O15" s="525"/>
      <c r="P15" s="525"/>
      <c r="Q15" s="525"/>
    </row>
    <row r="16" spans="1:17" ht="42">
      <c r="A16" s="522">
        <v>9</v>
      </c>
      <c r="B16" s="523" t="s">
        <v>9</v>
      </c>
      <c r="C16" s="524" t="s">
        <v>226</v>
      </c>
      <c r="D16" s="524" t="s">
        <v>243</v>
      </c>
      <c r="E16" s="524" t="s">
        <v>167</v>
      </c>
      <c r="F16" s="524" t="s">
        <v>233</v>
      </c>
      <c r="G16" s="525"/>
      <c r="H16" s="525"/>
      <c r="I16" s="525"/>
      <c r="J16" s="525"/>
      <c r="K16" s="525"/>
      <c r="L16" s="525"/>
      <c r="M16" s="525"/>
      <c r="N16" s="525"/>
      <c r="O16" s="525"/>
      <c r="P16" s="525"/>
      <c r="Q16" s="525"/>
    </row>
    <row r="17" spans="1:17" ht="42">
      <c r="A17" s="522">
        <v>10</v>
      </c>
      <c r="B17" s="523" t="s">
        <v>6</v>
      </c>
      <c r="C17" s="524" t="s">
        <v>245</v>
      </c>
      <c r="D17" s="524" t="s">
        <v>246</v>
      </c>
      <c r="E17" s="524" t="s">
        <v>167</v>
      </c>
      <c r="F17" s="524" t="s">
        <v>233</v>
      </c>
      <c r="G17" s="525"/>
      <c r="H17" s="525"/>
      <c r="I17" s="525"/>
      <c r="J17" s="525"/>
      <c r="K17" s="525"/>
      <c r="L17" s="525"/>
      <c r="M17" s="525"/>
      <c r="N17" s="525"/>
      <c r="O17" s="525"/>
      <c r="P17" s="525"/>
      <c r="Q17" s="525"/>
    </row>
    <row r="18" spans="1:17" ht="42">
      <c r="A18" s="522">
        <v>11</v>
      </c>
      <c r="B18" s="523" t="s">
        <v>9</v>
      </c>
      <c r="C18" s="524" t="s">
        <v>249</v>
      </c>
      <c r="D18" s="524" t="s">
        <v>250</v>
      </c>
      <c r="E18" s="524" t="s">
        <v>167</v>
      </c>
      <c r="F18" s="524" t="s">
        <v>233</v>
      </c>
      <c r="G18" s="525"/>
      <c r="H18" s="525"/>
      <c r="I18" s="525"/>
      <c r="J18" s="525"/>
      <c r="K18" s="525"/>
      <c r="L18" s="525"/>
      <c r="M18" s="525"/>
      <c r="N18" s="525"/>
      <c r="O18" s="525"/>
      <c r="P18" s="525"/>
      <c r="Q18" s="525"/>
    </row>
    <row r="19" spans="1:17" ht="42">
      <c r="A19" s="522">
        <v>12</v>
      </c>
      <c r="B19" s="523" t="s">
        <v>6</v>
      </c>
      <c r="C19" s="524" t="s">
        <v>245</v>
      </c>
      <c r="D19" s="524" t="s">
        <v>253</v>
      </c>
      <c r="E19" s="524" t="s">
        <v>167</v>
      </c>
      <c r="F19" s="524" t="s">
        <v>233</v>
      </c>
      <c r="G19" s="525"/>
      <c r="H19" s="525"/>
      <c r="I19" s="525"/>
      <c r="J19" s="525"/>
      <c r="K19" s="525"/>
      <c r="L19" s="525"/>
      <c r="M19" s="525"/>
      <c r="N19" s="525"/>
      <c r="O19" s="525"/>
      <c r="P19" s="525"/>
      <c r="Q19" s="525"/>
    </row>
    <row r="20" spans="1:17" ht="42">
      <c r="A20" s="522">
        <v>13</v>
      </c>
      <c r="B20" s="523" t="s">
        <v>6</v>
      </c>
      <c r="C20" s="524" t="s">
        <v>123</v>
      </c>
      <c r="D20" s="524" t="s">
        <v>256</v>
      </c>
      <c r="E20" s="524" t="s">
        <v>167</v>
      </c>
      <c r="F20" s="524" t="s">
        <v>233</v>
      </c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</row>
    <row r="21" spans="1:17" ht="42">
      <c r="A21" s="522">
        <v>14</v>
      </c>
      <c r="B21" s="523" t="s">
        <v>6</v>
      </c>
      <c r="C21" s="524" t="s">
        <v>259</v>
      </c>
      <c r="D21" s="524" t="s">
        <v>256</v>
      </c>
      <c r="E21" s="524" t="s">
        <v>167</v>
      </c>
      <c r="F21" s="524" t="s">
        <v>233</v>
      </c>
      <c r="G21" s="525"/>
      <c r="H21" s="525"/>
      <c r="I21" s="525"/>
      <c r="J21" s="525"/>
      <c r="K21" s="525"/>
      <c r="L21" s="525"/>
      <c r="M21" s="525"/>
      <c r="N21" s="525"/>
      <c r="O21" s="525"/>
      <c r="P21" s="525"/>
      <c r="Q21" s="525"/>
    </row>
    <row r="22" spans="1:17" ht="42">
      <c r="A22" s="522">
        <v>15</v>
      </c>
      <c r="B22" s="523" t="s">
        <v>9</v>
      </c>
      <c r="C22" s="524" t="s">
        <v>262</v>
      </c>
      <c r="D22" s="524" t="s">
        <v>263</v>
      </c>
      <c r="E22" s="524" t="s">
        <v>167</v>
      </c>
      <c r="F22" s="524" t="s">
        <v>233</v>
      </c>
      <c r="G22" s="525"/>
      <c r="H22" s="525"/>
      <c r="I22" s="525"/>
      <c r="J22" s="525"/>
      <c r="K22" s="525"/>
      <c r="L22" s="525"/>
      <c r="M22" s="525"/>
      <c r="N22" s="525"/>
      <c r="O22" s="525"/>
      <c r="P22" s="525"/>
      <c r="Q22" s="525"/>
    </row>
    <row r="23" spans="1:17" ht="42">
      <c r="A23" s="522">
        <v>16</v>
      </c>
      <c r="B23" s="523" t="s">
        <v>6</v>
      </c>
      <c r="C23" s="524" t="s">
        <v>124</v>
      </c>
      <c r="D23" s="524" t="s">
        <v>266</v>
      </c>
      <c r="E23" s="524" t="s">
        <v>167</v>
      </c>
      <c r="F23" s="524" t="s">
        <v>233</v>
      </c>
      <c r="G23" s="525"/>
      <c r="H23" s="525"/>
      <c r="I23" s="525"/>
      <c r="J23" s="525"/>
      <c r="K23" s="525"/>
      <c r="L23" s="525"/>
      <c r="M23" s="525"/>
      <c r="N23" s="525"/>
      <c r="O23" s="525"/>
      <c r="P23" s="525"/>
      <c r="Q23" s="525"/>
    </row>
    <row r="24" spans="1:17" ht="42">
      <c r="A24" s="522">
        <v>17</v>
      </c>
      <c r="B24" s="523" t="s">
        <v>6</v>
      </c>
      <c r="C24" s="524" t="s">
        <v>121</v>
      </c>
      <c r="D24" s="524" t="s">
        <v>268</v>
      </c>
      <c r="E24" s="524" t="s">
        <v>167</v>
      </c>
      <c r="F24" s="524" t="s">
        <v>233</v>
      </c>
      <c r="G24" s="525"/>
      <c r="H24" s="525"/>
      <c r="I24" s="525"/>
      <c r="J24" s="525"/>
      <c r="K24" s="525"/>
      <c r="L24" s="525"/>
      <c r="M24" s="525"/>
      <c r="N24" s="525"/>
      <c r="O24" s="525"/>
      <c r="P24" s="525"/>
      <c r="Q24" s="525"/>
    </row>
    <row r="25" spans="1:17" ht="42">
      <c r="A25" s="522">
        <v>18</v>
      </c>
      <c r="B25" s="523" t="s">
        <v>6</v>
      </c>
      <c r="C25" s="524" t="s">
        <v>256</v>
      </c>
      <c r="D25" s="524" t="s">
        <v>271</v>
      </c>
      <c r="E25" s="524" t="s">
        <v>167</v>
      </c>
      <c r="F25" s="524" t="s">
        <v>233</v>
      </c>
      <c r="G25" s="525"/>
      <c r="H25" s="525"/>
      <c r="I25" s="525"/>
      <c r="J25" s="525"/>
      <c r="K25" s="525"/>
      <c r="L25" s="525"/>
      <c r="M25" s="525"/>
      <c r="N25" s="525"/>
      <c r="O25" s="525"/>
      <c r="P25" s="525"/>
      <c r="Q25" s="525"/>
    </row>
    <row r="26" spans="1:17" ht="42">
      <c r="A26" s="522">
        <v>19</v>
      </c>
      <c r="B26" s="523" t="s">
        <v>6</v>
      </c>
      <c r="C26" s="524" t="s">
        <v>118</v>
      </c>
      <c r="D26" s="524" t="s">
        <v>274</v>
      </c>
      <c r="E26" s="524" t="s">
        <v>167</v>
      </c>
      <c r="F26" s="524" t="s">
        <v>233</v>
      </c>
      <c r="G26" s="525"/>
      <c r="H26" s="525"/>
      <c r="I26" s="525"/>
      <c r="J26" s="525"/>
      <c r="K26" s="525"/>
      <c r="L26" s="525"/>
      <c r="M26" s="525"/>
      <c r="N26" s="525"/>
      <c r="O26" s="525"/>
      <c r="P26" s="525"/>
      <c r="Q26" s="525"/>
    </row>
    <row r="27" spans="1:17" ht="42">
      <c r="A27" s="522">
        <v>20</v>
      </c>
      <c r="B27" s="523" t="s">
        <v>9</v>
      </c>
      <c r="C27" s="524" t="s">
        <v>277</v>
      </c>
      <c r="D27" s="524" t="s">
        <v>278</v>
      </c>
      <c r="E27" s="524" t="s">
        <v>167</v>
      </c>
      <c r="F27" s="524" t="s">
        <v>233</v>
      </c>
      <c r="G27" s="525"/>
      <c r="H27" s="525"/>
      <c r="I27" s="525"/>
      <c r="J27" s="525"/>
      <c r="K27" s="525"/>
      <c r="L27" s="525"/>
      <c r="M27" s="525"/>
      <c r="N27" s="525"/>
      <c r="O27" s="525"/>
      <c r="P27" s="525"/>
      <c r="Q27" s="525"/>
    </row>
    <row r="28" spans="1:17" ht="42">
      <c r="A28" s="522">
        <v>21</v>
      </c>
      <c r="B28" s="523" t="s">
        <v>6</v>
      </c>
      <c r="C28" s="529" t="s">
        <v>125</v>
      </c>
      <c r="D28" s="524" t="s">
        <v>119</v>
      </c>
      <c r="E28" s="524" t="s">
        <v>167</v>
      </c>
      <c r="F28" s="524" t="s">
        <v>233</v>
      </c>
      <c r="G28" s="525"/>
      <c r="H28" s="525"/>
      <c r="I28" s="525"/>
      <c r="J28" s="525"/>
      <c r="K28" s="525"/>
      <c r="L28" s="525"/>
      <c r="M28" s="525"/>
      <c r="N28" s="525"/>
      <c r="O28" s="525"/>
      <c r="P28" s="525"/>
      <c r="Q28" s="525"/>
    </row>
    <row r="29" spans="1:17" ht="34.5" thickBot="1">
      <c r="A29" s="530"/>
      <c r="B29" s="530"/>
      <c r="C29" s="531"/>
      <c r="D29" s="531"/>
      <c r="E29" s="532"/>
      <c r="F29" s="532"/>
      <c r="G29" s="533"/>
      <c r="H29" s="533"/>
      <c r="I29" s="533"/>
      <c r="J29" s="533"/>
      <c r="K29" s="533"/>
      <c r="L29" s="533"/>
      <c r="M29" s="533"/>
      <c r="N29" s="533"/>
      <c r="O29" s="533"/>
      <c r="P29" s="533"/>
      <c r="Q29" s="533"/>
    </row>
    <row r="30" spans="1:17" ht="26.25" thickTop="1"/>
  </sheetData>
  <mergeCells count="4">
    <mergeCell ref="A2:Q2"/>
    <mergeCell ref="A3:Q3"/>
    <mergeCell ref="A4:Q4"/>
    <mergeCell ref="A5:Q5"/>
  </mergeCells>
  <pageMargins left="0.7" right="0.7" top="0.75" bottom="0.75" header="0.3" footer="0.3"/>
  <pageSetup paperSize="9"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8"/>
  <sheetViews>
    <sheetView view="pageBreakPreview" zoomScaleNormal="100" zoomScaleSheetLayoutView="100" workbookViewId="0">
      <selection activeCell="AO51" sqref="AO51"/>
    </sheetView>
  </sheetViews>
  <sheetFormatPr defaultRowHeight="12.75"/>
  <cols>
    <col min="1" max="1" width="1.7109375" style="12" customWidth="1"/>
    <col min="2" max="18" width="2.7109375" style="12" customWidth="1"/>
    <col min="19" max="19" width="4.85546875" style="12" customWidth="1"/>
    <col min="20" max="26" width="2.7109375" style="12" customWidth="1"/>
    <col min="27" max="27" width="3.140625" style="12" customWidth="1"/>
    <col min="28" max="28" width="3" style="12" customWidth="1"/>
    <col min="29" max="29" width="5.85546875" style="12" customWidth="1"/>
    <col min="30" max="30" width="2.42578125" style="12" customWidth="1"/>
    <col min="31" max="31" width="2.85546875" style="12" customWidth="1"/>
    <col min="32" max="33" width="2.7109375" style="12" customWidth="1"/>
    <col min="34" max="34" width="3.28515625" style="12" customWidth="1"/>
    <col min="35" max="35" width="3.140625" style="12" customWidth="1"/>
    <col min="36" max="36" width="9.140625" style="12"/>
  </cols>
  <sheetData>
    <row r="1" spans="1:35" ht="15.75">
      <c r="B1" s="647" t="s">
        <v>32</v>
      </c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  <c r="AB1" s="647"/>
      <c r="AC1" s="647"/>
      <c r="AD1" s="647"/>
      <c r="AE1" s="647"/>
      <c r="AF1" s="647"/>
      <c r="AG1" s="647"/>
      <c r="AH1" s="647"/>
      <c r="AI1" s="647"/>
    </row>
    <row r="2" spans="1:35">
      <c r="B2" s="648" t="s">
        <v>33</v>
      </c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648"/>
      <c r="Z2" s="648"/>
      <c r="AA2" s="648"/>
      <c r="AB2" s="648"/>
      <c r="AC2" s="648"/>
      <c r="AD2" s="648"/>
      <c r="AE2" s="648"/>
      <c r="AF2" s="648"/>
      <c r="AG2" s="648"/>
      <c r="AH2" s="648"/>
      <c r="AI2" s="648"/>
    </row>
    <row r="3" spans="1:35" ht="13.5" thickBot="1"/>
    <row r="4" spans="1:3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</row>
    <row r="5" spans="1:35">
      <c r="A5" s="16"/>
      <c r="B5" s="12" t="s">
        <v>34</v>
      </c>
      <c r="D5" s="45" t="s">
        <v>191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8"/>
      <c r="AA5" s="19"/>
      <c r="AB5" s="19"/>
      <c r="AC5" s="19"/>
      <c r="AD5" s="642" t="s">
        <v>35</v>
      </c>
      <c r="AE5" s="642"/>
      <c r="AF5" s="649" t="s">
        <v>355</v>
      </c>
      <c r="AG5" s="649"/>
      <c r="AH5" s="98" t="s">
        <v>36</v>
      </c>
      <c r="AI5" s="20"/>
    </row>
    <row r="6" spans="1:35">
      <c r="A6" s="16"/>
      <c r="AA6" s="21"/>
      <c r="AF6" s="98"/>
      <c r="AG6" s="98"/>
      <c r="AI6" s="20"/>
    </row>
    <row r="7" spans="1:35" ht="21">
      <c r="A7" s="16"/>
      <c r="B7" s="12" t="s">
        <v>37</v>
      </c>
      <c r="I7" s="22"/>
      <c r="J7" s="12" t="s">
        <v>80</v>
      </c>
      <c r="P7" s="101"/>
      <c r="Q7" s="24"/>
      <c r="R7" s="642" t="s">
        <v>38</v>
      </c>
      <c r="S7" s="642"/>
      <c r="T7" s="642"/>
      <c r="U7" s="642"/>
      <c r="V7" s="642"/>
      <c r="Y7" s="23"/>
      <c r="Z7" s="25"/>
      <c r="AA7" s="642" t="s">
        <v>39</v>
      </c>
      <c r="AB7" s="642"/>
      <c r="AC7" s="642"/>
      <c r="AD7" s="26"/>
      <c r="AE7" s="27"/>
      <c r="AF7" s="27"/>
      <c r="AG7" s="27"/>
      <c r="AH7" s="27"/>
      <c r="AI7" s="28"/>
    </row>
    <row r="8" spans="1:35">
      <c r="A8" s="16"/>
      <c r="AA8" s="21"/>
      <c r="AF8" s="98"/>
      <c r="AG8" s="98"/>
      <c r="AI8" s="20"/>
    </row>
    <row r="9" spans="1:35">
      <c r="A9" s="16"/>
      <c r="B9" s="12" t="s">
        <v>40</v>
      </c>
      <c r="F9" s="650" t="s">
        <v>364</v>
      </c>
      <c r="G9" s="650"/>
      <c r="H9" s="650"/>
      <c r="I9" s="650"/>
      <c r="J9" s="650"/>
      <c r="K9" s="650"/>
      <c r="L9" s="650"/>
      <c r="M9" s="650"/>
      <c r="N9" s="650"/>
      <c r="O9" s="27"/>
      <c r="S9" s="12" t="s">
        <v>41</v>
      </c>
      <c r="T9" s="19"/>
      <c r="U9" s="29"/>
      <c r="V9" s="650">
        <v>43339</v>
      </c>
      <c r="W9" s="650"/>
      <c r="X9" s="650"/>
      <c r="Y9" s="650"/>
      <c r="Z9" s="650"/>
      <c r="AA9" s="650"/>
      <c r="AB9" s="650"/>
      <c r="AC9" s="650"/>
      <c r="AD9" s="650"/>
      <c r="AE9" s="27"/>
      <c r="AF9" s="27"/>
      <c r="AG9" s="27"/>
      <c r="AH9" s="27"/>
      <c r="AI9" s="20"/>
    </row>
    <row r="10" spans="1:35">
      <c r="A10" s="16"/>
      <c r="AA10" s="21"/>
      <c r="AF10" s="98"/>
      <c r="AG10" s="98"/>
      <c r="AI10" s="20"/>
    </row>
    <row r="11" spans="1:35" ht="14.25">
      <c r="A11" s="16"/>
      <c r="B11" s="12" t="s">
        <v>42</v>
      </c>
      <c r="I11" s="23"/>
      <c r="J11" s="12" t="s">
        <v>43</v>
      </c>
      <c r="L11" s="638"/>
      <c r="M11" s="638"/>
      <c r="N11" s="12" t="s">
        <v>44</v>
      </c>
      <c r="O11" s="31"/>
      <c r="Q11" s="32"/>
      <c r="R11" s="12" t="s">
        <v>45</v>
      </c>
      <c r="T11" s="651"/>
      <c r="U11" s="651"/>
      <c r="V11" s="12" t="s">
        <v>44</v>
      </c>
      <c r="Y11" s="102"/>
      <c r="Z11" s="12" t="s">
        <v>46</v>
      </c>
      <c r="AE11" s="638" t="s">
        <v>192</v>
      </c>
      <c r="AF11" s="638"/>
      <c r="AG11" s="638"/>
      <c r="AH11" s="12" t="s">
        <v>44</v>
      </c>
      <c r="AI11" s="20"/>
    </row>
    <row r="12" spans="1:35">
      <c r="A12" s="16"/>
      <c r="I12" s="33"/>
      <c r="J12" s="34"/>
      <c r="L12" s="637"/>
      <c r="M12" s="637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20"/>
    </row>
    <row r="13" spans="1:35">
      <c r="A13" s="16"/>
      <c r="I13" s="30"/>
      <c r="J13" s="12" t="s">
        <v>47</v>
      </c>
      <c r="P13" s="640" t="s">
        <v>314</v>
      </c>
      <c r="Q13" s="640"/>
      <c r="R13" s="640"/>
      <c r="S13" s="12" t="s">
        <v>48</v>
      </c>
      <c r="W13" s="640" t="s">
        <v>315</v>
      </c>
      <c r="X13" s="640"/>
      <c r="Y13" s="640"/>
      <c r="Z13" s="12" t="s">
        <v>316</v>
      </c>
      <c r="AE13" s="641">
        <v>0.4548611111111111</v>
      </c>
      <c r="AF13" s="640"/>
      <c r="AG13" s="640"/>
      <c r="AH13" s="12" t="s">
        <v>49</v>
      </c>
      <c r="AI13" s="20"/>
    </row>
    <row r="14" spans="1:35">
      <c r="A14" s="16"/>
      <c r="I14" s="27"/>
      <c r="J14" s="639"/>
      <c r="K14" s="639"/>
      <c r="L14" s="639"/>
      <c r="M14" s="639"/>
      <c r="N14" s="639"/>
      <c r="AA14" s="21"/>
      <c r="AF14" s="98"/>
      <c r="AG14" s="98"/>
      <c r="AI14" s="20"/>
    </row>
    <row r="15" spans="1:35">
      <c r="A15" s="16"/>
      <c r="B15" s="12" t="s">
        <v>50</v>
      </c>
      <c r="I15" s="30"/>
      <c r="J15" s="12" t="s">
        <v>47</v>
      </c>
      <c r="P15" s="640" t="s">
        <v>314</v>
      </c>
      <c r="Q15" s="640"/>
      <c r="R15" s="640"/>
      <c r="S15" s="12" t="s">
        <v>48</v>
      </c>
      <c r="W15" s="640" t="s">
        <v>317</v>
      </c>
      <c r="X15" s="640"/>
      <c r="Y15" s="640"/>
      <c r="Z15" s="12" t="s">
        <v>318</v>
      </c>
      <c r="AE15" s="641">
        <v>0.63194444444444442</v>
      </c>
      <c r="AF15" s="640"/>
      <c r="AG15" s="640"/>
      <c r="AH15" s="12" t="s">
        <v>49</v>
      </c>
      <c r="AI15" s="20"/>
    </row>
    <row r="16" spans="1:35">
      <c r="A16" s="16"/>
      <c r="J16" s="639"/>
      <c r="K16" s="639"/>
      <c r="L16" s="639"/>
      <c r="M16" s="639"/>
      <c r="N16" s="639"/>
      <c r="AA16" s="21"/>
      <c r="AE16" s="36"/>
      <c r="AF16" s="100"/>
      <c r="AG16" s="100"/>
      <c r="AI16" s="20"/>
    </row>
    <row r="17" spans="1:35">
      <c r="A17" s="16"/>
      <c r="B17" s="21" t="s">
        <v>81</v>
      </c>
      <c r="G17" s="64"/>
      <c r="H17" s="646" t="s">
        <v>193</v>
      </c>
      <c r="I17" s="646"/>
      <c r="J17" s="646"/>
      <c r="K17" s="646"/>
      <c r="L17" s="646"/>
      <c r="M17" s="646"/>
      <c r="N17" s="646"/>
      <c r="O17" s="646"/>
      <c r="P17" s="26" t="s">
        <v>51</v>
      </c>
      <c r="S17" s="37" t="s">
        <v>83</v>
      </c>
      <c r="Y17" s="642" t="s">
        <v>39</v>
      </c>
      <c r="Z17" s="642"/>
      <c r="AA17" s="652"/>
      <c r="AB17" s="653"/>
      <c r="AC17" s="653"/>
      <c r="AD17" s="653"/>
      <c r="AE17" s="653"/>
      <c r="AF17" s="653"/>
      <c r="AG17" s="653"/>
      <c r="AH17" s="653"/>
      <c r="AI17" s="38"/>
    </row>
    <row r="18" spans="1:35">
      <c r="A18" s="16"/>
      <c r="B18" s="21" t="s">
        <v>82</v>
      </c>
      <c r="H18" s="646" t="s">
        <v>194</v>
      </c>
      <c r="I18" s="646"/>
      <c r="J18" s="646"/>
      <c r="K18" s="646"/>
      <c r="L18" s="646"/>
      <c r="M18" s="646"/>
      <c r="N18" s="646"/>
      <c r="O18" s="646"/>
      <c r="P18" s="26" t="s">
        <v>51</v>
      </c>
      <c r="S18" s="37" t="s">
        <v>84</v>
      </c>
      <c r="Y18" s="642" t="s">
        <v>39</v>
      </c>
      <c r="Z18" s="642"/>
      <c r="AA18" s="652" t="s">
        <v>85</v>
      </c>
      <c r="AB18" s="653"/>
      <c r="AC18" s="653"/>
      <c r="AD18" s="653"/>
      <c r="AE18" s="653"/>
      <c r="AF18" s="653"/>
      <c r="AG18" s="653"/>
      <c r="AH18" s="653"/>
      <c r="AI18" s="38"/>
    </row>
    <row r="19" spans="1:35" ht="13.5" thickBot="1">
      <c r="A19" s="39"/>
      <c r="B19" s="40"/>
      <c r="C19" s="40"/>
      <c r="D19" s="40"/>
      <c r="E19" s="40"/>
      <c r="F19" s="40"/>
      <c r="G19" s="40"/>
      <c r="H19" s="657"/>
      <c r="I19" s="657"/>
      <c r="J19" s="657"/>
      <c r="K19" s="657"/>
      <c r="L19" s="657"/>
      <c r="M19" s="657"/>
      <c r="N19" s="657"/>
      <c r="O19" s="657"/>
      <c r="P19" s="65"/>
      <c r="Q19" s="40"/>
      <c r="R19" s="40"/>
      <c r="S19" s="66"/>
      <c r="T19" s="40"/>
      <c r="U19" s="40"/>
      <c r="V19" s="40"/>
      <c r="W19" s="40"/>
      <c r="X19" s="40"/>
      <c r="Y19" s="656"/>
      <c r="Z19" s="656"/>
      <c r="AA19" s="643"/>
      <c r="AB19" s="644"/>
      <c r="AC19" s="644"/>
      <c r="AD19" s="644"/>
      <c r="AE19" s="644"/>
      <c r="AF19" s="644"/>
      <c r="AG19" s="644"/>
      <c r="AH19" s="644"/>
      <c r="AI19" s="41"/>
    </row>
    <row r="20" spans="1:35" ht="13.5" thickBot="1">
      <c r="AA20" s="21"/>
      <c r="AF20" s="98"/>
      <c r="AG20" s="98"/>
    </row>
    <row r="21" spans="1:35">
      <c r="A21" s="13"/>
      <c r="B21" s="42" t="s">
        <v>52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5"/>
    </row>
    <row r="22" spans="1:35">
      <c r="A22" s="16"/>
      <c r="AA22" s="21"/>
      <c r="AF22" s="98"/>
      <c r="AG22" s="98"/>
      <c r="AI22" s="20"/>
    </row>
    <row r="23" spans="1:35" ht="14.25">
      <c r="A23" s="16"/>
      <c r="B23" s="12" t="s">
        <v>53</v>
      </c>
      <c r="K23" s="43"/>
      <c r="M23" s="23"/>
      <c r="N23" s="12" t="s">
        <v>54</v>
      </c>
      <c r="R23" s="67"/>
      <c r="S23" s="12" t="s">
        <v>55</v>
      </c>
      <c r="Y23" s="12" t="s">
        <v>56</v>
      </c>
      <c r="AB23" s="45" t="s">
        <v>20</v>
      </c>
      <c r="AC23" s="17"/>
      <c r="AD23" s="17"/>
      <c r="AE23" s="17"/>
      <c r="AF23" s="17"/>
      <c r="AG23" s="17"/>
      <c r="AH23" s="17"/>
      <c r="AI23" s="28"/>
    </row>
    <row r="24" spans="1:35">
      <c r="A24" s="16"/>
      <c r="K24" s="27"/>
      <c r="R24" s="27"/>
      <c r="AA24" s="21"/>
      <c r="AF24" s="98"/>
      <c r="AG24" s="98"/>
      <c r="AI24" s="20"/>
    </row>
    <row r="25" spans="1:35" ht="14.25">
      <c r="A25" s="16"/>
      <c r="B25" s="12" t="s">
        <v>57</v>
      </c>
      <c r="E25" s="638">
        <v>26</v>
      </c>
      <c r="F25" s="638"/>
      <c r="G25" s="12" t="s">
        <v>58</v>
      </c>
      <c r="K25" s="30"/>
      <c r="L25" s="12" t="s">
        <v>108</v>
      </c>
      <c r="R25" s="32"/>
      <c r="S25" s="12" t="s">
        <v>92</v>
      </c>
      <c r="Y25" s="30"/>
      <c r="Z25" s="12" t="s">
        <v>59</v>
      </c>
      <c r="AC25" s="45" t="s">
        <v>367</v>
      </c>
      <c r="AD25" s="17"/>
      <c r="AE25" s="17"/>
      <c r="AF25" s="17"/>
      <c r="AG25" s="17"/>
      <c r="AH25" s="17"/>
      <c r="AI25" s="20"/>
    </row>
    <row r="26" spans="1:35">
      <c r="A26" s="16"/>
      <c r="K26" s="27"/>
      <c r="R26" s="27"/>
      <c r="Y26" s="27"/>
      <c r="AA26" s="21"/>
      <c r="AC26" s="46"/>
      <c r="AF26" s="98"/>
      <c r="AG26" s="98"/>
      <c r="AI26" s="20"/>
    </row>
    <row r="27" spans="1:35">
      <c r="A27" s="16"/>
      <c r="B27" s="12" t="s">
        <v>60</v>
      </c>
      <c r="E27" s="103"/>
      <c r="F27" s="12" t="s">
        <v>61</v>
      </c>
      <c r="H27" s="47">
        <v>9</v>
      </c>
      <c r="I27" s="12" t="s">
        <v>62</v>
      </c>
      <c r="K27" s="30"/>
      <c r="L27" s="12" t="s">
        <v>63</v>
      </c>
      <c r="O27" s="47">
        <v>10</v>
      </c>
      <c r="P27" s="12" t="s">
        <v>62</v>
      </c>
      <c r="R27" s="30"/>
      <c r="S27" s="12" t="s">
        <v>64</v>
      </c>
      <c r="U27" s="47">
        <v>9</v>
      </c>
      <c r="V27" s="12" t="s">
        <v>62</v>
      </c>
      <c r="Y27" s="30"/>
      <c r="Z27" s="12" t="s">
        <v>65</v>
      </c>
      <c r="AC27" s="48" t="s">
        <v>195</v>
      </c>
      <c r="AD27" s="49"/>
      <c r="AE27" s="17"/>
      <c r="AF27" s="17"/>
      <c r="AG27" s="17"/>
      <c r="AH27" s="17"/>
      <c r="AI27" s="20"/>
    </row>
    <row r="28" spans="1:35">
      <c r="A28" s="16"/>
      <c r="D28" s="34"/>
      <c r="K28" s="27"/>
      <c r="L28" s="34"/>
      <c r="R28" s="27"/>
      <c r="S28" s="34"/>
      <c r="Y28" s="27"/>
      <c r="Z28" s="34"/>
      <c r="AA28" s="21"/>
      <c r="AC28" s="34"/>
      <c r="AF28" s="98"/>
      <c r="AG28" s="98"/>
      <c r="AI28" s="20"/>
    </row>
    <row r="29" spans="1:35" ht="14.25">
      <c r="A29" s="16"/>
      <c r="B29" s="12" t="s">
        <v>66</v>
      </c>
      <c r="K29" s="44"/>
      <c r="L29" s="12" t="s">
        <v>67</v>
      </c>
      <c r="R29" s="44"/>
      <c r="S29" s="12" t="s">
        <v>68</v>
      </c>
      <c r="Y29" s="30"/>
      <c r="Z29" s="12" t="s">
        <v>69</v>
      </c>
      <c r="AC29" s="655" t="s">
        <v>196</v>
      </c>
      <c r="AD29" s="655"/>
      <c r="AE29" s="655"/>
      <c r="AF29" s="655"/>
      <c r="AG29" s="655"/>
      <c r="AH29" s="655"/>
      <c r="AI29" s="20"/>
    </row>
    <row r="30" spans="1:35">
      <c r="A30" s="16"/>
      <c r="K30" s="27"/>
      <c r="R30" s="27"/>
      <c r="Y30" s="27"/>
      <c r="AA30" s="21"/>
      <c r="AF30" s="98"/>
      <c r="AG30" s="98"/>
      <c r="AI30" s="20"/>
    </row>
    <row r="31" spans="1:35">
      <c r="A31" s="16"/>
      <c r="B31" s="12" t="s">
        <v>197</v>
      </c>
      <c r="F31" s="35"/>
      <c r="G31" s="35"/>
      <c r="H31" s="68" t="s">
        <v>198</v>
      </c>
      <c r="I31" s="68"/>
      <c r="J31" s="68"/>
      <c r="K31" s="68"/>
      <c r="L31" s="68"/>
      <c r="M31" s="68"/>
      <c r="N31" s="68"/>
      <c r="O31" s="68"/>
      <c r="Q31" s="12" t="s">
        <v>86</v>
      </c>
      <c r="U31" s="645" t="s">
        <v>319</v>
      </c>
      <c r="V31" s="645"/>
      <c r="W31" s="645"/>
      <c r="X31" s="645"/>
      <c r="Y31" s="645"/>
      <c r="Z31" s="645"/>
      <c r="AA31" s="645"/>
      <c r="AB31" s="645"/>
      <c r="AC31" s="645"/>
      <c r="AD31" s="645"/>
      <c r="AE31" s="645"/>
      <c r="AF31" s="645"/>
      <c r="AG31" s="645"/>
      <c r="AH31" s="645"/>
      <c r="AI31" s="20"/>
    </row>
    <row r="32" spans="1:35">
      <c r="A32" s="16"/>
      <c r="F32" s="35"/>
      <c r="G32" s="35"/>
      <c r="H32" s="35"/>
      <c r="I32" s="35"/>
      <c r="J32" s="35"/>
      <c r="K32" s="35"/>
      <c r="L32" s="35"/>
      <c r="M32" s="35"/>
      <c r="N32" s="35"/>
      <c r="O32" s="35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20"/>
    </row>
    <row r="33" spans="1:35" ht="13.5" thickBot="1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 t="s">
        <v>199</v>
      </c>
      <c r="R33" s="40"/>
      <c r="S33" s="40"/>
      <c r="T33" s="40"/>
      <c r="U33" s="105" t="s">
        <v>200</v>
      </c>
      <c r="V33" s="40"/>
      <c r="W33" s="40"/>
      <c r="X33" s="40"/>
      <c r="Y33" s="40"/>
      <c r="Z33" s="40"/>
      <c r="AA33" s="51"/>
      <c r="AB33" s="40"/>
      <c r="AC33" s="40"/>
      <c r="AD33" s="40"/>
      <c r="AE33" s="40"/>
      <c r="AF33" s="99"/>
      <c r="AG33" s="99"/>
      <c r="AH33" s="40"/>
      <c r="AI33" s="41"/>
    </row>
    <row r="34" spans="1:35">
      <c r="A34" s="52" t="s">
        <v>201</v>
      </c>
      <c r="G34" s="34"/>
    </row>
    <row r="35" spans="1:35" ht="18" customHeight="1">
      <c r="A35" s="53"/>
      <c r="B35" s="106" t="s">
        <v>202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5"/>
      <c r="S35" s="107"/>
      <c r="T35" s="55"/>
      <c r="U35" s="106" t="s">
        <v>204</v>
      </c>
      <c r="V35" s="54"/>
      <c r="W35" s="56"/>
      <c r="X35" s="57"/>
      <c r="Y35" s="57"/>
      <c r="Z35" s="108"/>
      <c r="AA35" s="58"/>
      <c r="AB35" s="58"/>
      <c r="AC35" s="58"/>
      <c r="AD35" s="58"/>
      <c r="AE35" s="58"/>
      <c r="AF35" s="58"/>
      <c r="AG35" s="58"/>
      <c r="AH35" s="58"/>
      <c r="AI35" s="58"/>
    </row>
    <row r="36" spans="1:35" ht="17.25">
      <c r="A36" s="69"/>
      <c r="B36" s="109" t="s">
        <v>368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8"/>
      <c r="T36" s="54"/>
      <c r="U36" s="110" t="s">
        <v>374</v>
      </c>
      <c r="V36" s="54"/>
      <c r="W36" s="54"/>
      <c r="X36" s="57"/>
      <c r="Y36" s="57"/>
      <c r="Z36" s="58"/>
      <c r="AA36" s="58"/>
      <c r="AB36" s="58"/>
      <c r="AC36" s="109"/>
      <c r="AD36" s="58"/>
      <c r="AE36" s="58"/>
      <c r="AF36" s="58"/>
      <c r="AG36" s="58"/>
      <c r="AH36" s="58"/>
      <c r="AI36" s="58"/>
    </row>
    <row r="37" spans="1:35" ht="18">
      <c r="A37" s="69"/>
      <c r="B37" s="106" t="s">
        <v>369</v>
      </c>
      <c r="C37" s="111"/>
      <c r="D37" s="111"/>
      <c r="E37" s="112"/>
      <c r="F37" s="112"/>
      <c r="G37" s="112"/>
      <c r="H37" s="112"/>
      <c r="I37" s="112"/>
      <c r="J37" s="54"/>
      <c r="K37" s="54"/>
      <c r="L37" s="54"/>
      <c r="M37" s="54"/>
      <c r="N37" s="54"/>
      <c r="O37" s="54"/>
      <c r="P37" s="54"/>
      <c r="Q37" s="54"/>
      <c r="R37" s="54"/>
      <c r="S37" s="107"/>
      <c r="T37" s="54"/>
      <c r="U37" s="106"/>
      <c r="V37" s="54"/>
      <c r="W37" s="54"/>
      <c r="X37" s="57"/>
      <c r="Y37" s="57"/>
      <c r="Z37" s="58"/>
      <c r="AA37" s="58"/>
      <c r="AB37" s="58"/>
      <c r="AC37" s="58"/>
      <c r="AD37" s="58"/>
      <c r="AE37" s="58"/>
      <c r="AF37" s="58"/>
      <c r="AG37" s="58"/>
      <c r="AH37" s="58"/>
      <c r="AI37" s="58"/>
    </row>
    <row r="38" spans="1:35" ht="17.25">
      <c r="A38" s="69"/>
      <c r="B38" s="109" t="s">
        <v>370</v>
      </c>
      <c r="C38" s="111"/>
      <c r="D38" s="111"/>
      <c r="E38" s="112"/>
      <c r="F38" s="112"/>
      <c r="G38" s="112"/>
      <c r="H38" s="112"/>
      <c r="I38" s="112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110"/>
      <c r="V38" s="54"/>
      <c r="W38" s="54"/>
      <c r="X38" s="57"/>
      <c r="Y38" s="57"/>
      <c r="Z38" s="58"/>
      <c r="AA38" s="58"/>
      <c r="AB38" s="58"/>
      <c r="AC38" s="58"/>
      <c r="AD38" s="58"/>
      <c r="AE38" s="58"/>
      <c r="AF38" s="58"/>
      <c r="AG38" s="58"/>
      <c r="AH38" s="58"/>
      <c r="AI38" s="58"/>
    </row>
    <row r="39" spans="1:35" ht="18">
      <c r="A39" s="69"/>
      <c r="B39" s="106" t="s">
        <v>371</v>
      </c>
      <c r="C39" s="111"/>
      <c r="D39" s="111"/>
      <c r="E39" s="112"/>
      <c r="F39" s="112"/>
      <c r="G39" s="112"/>
      <c r="H39" s="112"/>
      <c r="I39" s="112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106"/>
      <c r="V39" s="54"/>
      <c r="W39" s="54"/>
      <c r="X39" s="57"/>
      <c r="Y39" s="57"/>
      <c r="Z39" s="58"/>
      <c r="AA39" s="58"/>
      <c r="AB39" s="58"/>
      <c r="AC39" s="58"/>
      <c r="AD39" s="58"/>
      <c r="AE39" s="58"/>
      <c r="AF39" s="58"/>
      <c r="AG39" s="58"/>
      <c r="AH39" s="58"/>
      <c r="AI39" s="58"/>
    </row>
    <row r="40" spans="1:35" ht="17.25">
      <c r="A40" s="69"/>
      <c r="B40" s="109" t="s">
        <v>372</v>
      </c>
      <c r="C40" s="111"/>
      <c r="D40" s="111"/>
      <c r="E40" s="112"/>
      <c r="F40" s="112"/>
      <c r="G40" s="112"/>
      <c r="H40" s="112"/>
      <c r="I40" s="112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110"/>
      <c r="V40" s="54"/>
      <c r="W40" s="54"/>
      <c r="X40" s="57"/>
      <c r="Y40" s="57"/>
      <c r="Z40" s="58"/>
      <c r="AA40" s="58"/>
      <c r="AB40" s="58"/>
      <c r="AC40" s="58"/>
      <c r="AD40" s="58"/>
      <c r="AE40" s="58"/>
      <c r="AF40" s="58"/>
      <c r="AG40" s="58"/>
      <c r="AH40" s="58"/>
      <c r="AI40" s="58"/>
    </row>
    <row r="41" spans="1:35" ht="18">
      <c r="A41" s="69"/>
      <c r="B41" s="106" t="s">
        <v>203</v>
      </c>
      <c r="C41" s="111"/>
      <c r="D41" s="111"/>
      <c r="E41" s="112"/>
      <c r="F41" s="112"/>
      <c r="G41" s="112"/>
      <c r="H41" s="112"/>
      <c r="I41" s="112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106"/>
      <c r="V41" s="54"/>
      <c r="W41" s="54"/>
      <c r="X41" s="57"/>
      <c r="Y41" s="57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1:35" ht="17.25">
      <c r="A42" s="69"/>
      <c r="B42" s="109" t="s">
        <v>373</v>
      </c>
      <c r="C42" s="111"/>
      <c r="D42" s="111"/>
      <c r="E42" s="112"/>
      <c r="F42" s="112"/>
      <c r="G42" s="112"/>
      <c r="H42" s="112"/>
      <c r="I42" s="112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7"/>
      <c r="Y42" s="57"/>
      <c r="Z42" s="58"/>
      <c r="AA42" s="58"/>
      <c r="AB42" s="58"/>
      <c r="AC42" s="58"/>
      <c r="AD42" s="58"/>
      <c r="AE42" s="58"/>
      <c r="AF42" s="58"/>
      <c r="AG42" s="58"/>
      <c r="AH42" s="58"/>
      <c r="AI42" s="58"/>
    </row>
    <row r="43" spans="1:35" ht="12.75" customHeight="1" thickBot="1">
      <c r="A43" s="69"/>
      <c r="B43" s="111"/>
      <c r="C43" s="111"/>
      <c r="D43" s="111"/>
      <c r="E43" s="112"/>
      <c r="F43" s="112"/>
      <c r="G43" s="112"/>
      <c r="H43" s="112"/>
      <c r="I43" s="112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7"/>
      <c r="Y43" s="57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1:35">
      <c r="A44" s="13"/>
      <c r="B44" s="42" t="s">
        <v>70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5"/>
    </row>
    <row r="45" spans="1:35">
      <c r="A45" s="16"/>
      <c r="AA45" s="21"/>
      <c r="AF45" s="98"/>
      <c r="AG45" s="98"/>
      <c r="AI45" s="20"/>
    </row>
    <row r="46" spans="1:35" ht="14.25">
      <c r="A46" s="16"/>
      <c r="B46" s="67"/>
      <c r="C46" s="12" t="s">
        <v>87</v>
      </c>
      <c r="L46" s="44"/>
      <c r="M46" s="12" t="s">
        <v>71</v>
      </c>
      <c r="T46" s="44"/>
      <c r="U46" s="12" t="s">
        <v>72</v>
      </c>
      <c r="Y46" s="101"/>
      <c r="Z46" s="12" t="s">
        <v>73</v>
      </c>
      <c r="AB46" s="59"/>
      <c r="AC46" s="50"/>
      <c r="AD46" s="50"/>
      <c r="AE46" s="50"/>
      <c r="AF46" s="50"/>
      <c r="AG46" s="50"/>
      <c r="AH46" s="50"/>
      <c r="AI46" s="20"/>
    </row>
    <row r="47" spans="1:35">
      <c r="A47" s="16"/>
      <c r="AA47" s="21"/>
      <c r="AF47" s="98"/>
      <c r="AG47" s="98"/>
      <c r="AI47" s="20"/>
    </row>
    <row r="48" spans="1:35">
      <c r="A48" s="16"/>
      <c r="B48" s="23"/>
      <c r="C48" s="12" t="s">
        <v>74</v>
      </c>
      <c r="H48" s="45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28"/>
    </row>
    <row r="49" spans="1:35">
      <c r="A49" s="16"/>
      <c r="B49" s="43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28"/>
    </row>
    <row r="50" spans="1:35" ht="13.5" thickBot="1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1"/>
    </row>
    <row r="52" spans="1:35">
      <c r="A52" s="12" t="s">
        <v>0</v>
      </c>
      <c r="E52" s="59" t="s">
        <v>365</v>
      </c>
      <c r="F52" s="61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50"/>
      <c r="B53" s="50"/>
      <c r="C53" s="50"/>
      <c r="D53" s="50"/>
      <c r="E53" s="59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5" spans="1:35" ht="12.75" customHeight="1">
      <c r="A55" s="12" t="s">
        <v>75</v>
      </c>
      <c r="D55" s="45" t="s">
        <v>76</v>
      </c>
      <c r="E55" s="17"/>
      <c r="F55" s="17"/>
      <c r="G55" s="17"/>
      <c r="H55" s="17"/>
      <c r="I55" s="17"/>
      <c r="J55" s="17"/>
      <c r="K55" s="17"/>
      <c r="L55" s="17"/>
      <c r="M55" s="27"/>
      <c r="N55" s="12" t="s">
        <v>77</v>
      </c>
      <c r="T55" s="638">
        <v>1</v>
      </c>
      <c r="U55" s="638"/>
      <c r="X55" s="12" t="s">
        <v>78</v>
      </c>
      <c r="Z55" s="62"/>
      <c r="AA55" s="650" t="s">
        <v>375</v>
      </c>
      <c r="AB55" s="650"/>
      <c r="AC55" s="650"/>
      <c r="AD55" s="650"/>
      <c r="AE55" s="650"/>
      <c r="AF55" s="650"/>
      <c r="AG55" s="650"/>
      <c r="AH55" s="650"/>
      <c r="AI55" s="27"/>
    </row>
    <row r="56" spans="1:35">
      <c r="D56" s="27"/>
      <c r="E56" s="27"/>
      <c r="F56" s="27"/>
      <c r="G56" s="27"/>
      <c r="H56" s="27"/>
      <c r="I56" s="27"/>
      <c r="J56" s="27"/>
      <c r="K56" s="27"/>
      <c r="L56" s="27"/>
      <c r="M56" s="27"/>
      <c r="T56" s="654"/>
      <c r="U56" s="654"/>
      <c r="Z56" s="63"/>
      <c r="AA56" s="27"/>
      <c r="AB56" s="27"/>
      <c r="AC56" s="27"/>
      <c r="AD56" s="27"/>
      <c r="AE56" s="27"/>
      <c r="AF56" s="27"/>
      <c r="AG56" s="27"/>
      <c r="AH56" s="27"/>
      <c r="AI56" s="27"/>
    </row>
    <row r="57" spans="1:35">
      <c r="A57" s="12" t="s">
        <v>75</v>
      </c>
      <c r="D57" s="17"/>
      <c r="E57" s="17"/>
      <c r="F57" s="17"/>
      <c r="G57" s="17"/>
      <c r="H57" s="17"/>
      <c r="I57" s="17"/>
      <c r="J57" s="17"/>
      <c r="K57" s="17"/>
      <c r="L57" s="17"/>
      <c r="M57" s="27"/>
      <c r="N57" s="12" t="s">
        <v>79</v>
      </c>
      <c r="Q57" s="35" t="s">
        <v>205</v>
      </c>
      <c r="R57" s="35"/>
      <c r="S57" s="35"/>
      <c r="T57" s="35"/>
      <c r="U57" s="35"/>
      <c r="V57" s="35"/>
      <c r="W57" s="35"/>
      <c r="Z57" s="63"/>
      <c r="AA57" s="12" t="s">
        <v>78</v>
      </c>
      <c r="AB57" s="62"/>
      <c r="AC57" s="191"/>
      <c r="AD57" s="191"/>
      <c r="AE57" s="191"/>
      <c r="AF57" s="191"/>
      <c r="AG57" s="191"/>
      <c r="AH57" s="191"/>
      <c r="AI57" s="27"/>
    </row>
    <row r="58" spans="1:35">
      <c r="C58" s="636" t="s">
        <v>206</v>
      </c>
      <c r="D58" s="636"/>
      <c r="E58" s="636"/>
      <c r="F58" s="636"/>
      <c r="G58" s="636"/>
      <c r="H58" s="636"/>
      <c r="I58" s="636"/>
      <c r="J58" s="636"/>
      <c r="K58" s="636"/>
      <c r="L58" s="636"/>
    </row>
  </sheetData>
  <mergeCells count="36">
    <mergeCell ref="AA55:AH55"/>
    <mergeCell ref="T55:U55"/>
    <mergeCell ref="T56:U56"/>
    <mergeCell ref="H18:O18"/>
    <mergeCell ref="Y18:Z18"/>
    <mergeCell ref="AC29:AH29"/>
    <mergeCell ref="AA18:AH18"/>
    <mergeCell ref="Y19:Z19"/>
    <mergeCell ref="H19:O19"/>
    <mergeCell ref="Y17:Z17"/>
    <mergeCell ref="AA19:AH19"/>
    <mergeCell ref="U31:AH31"/>
    <mergeCell ref="H17:O17"/>
    <mergeCell ref="B1:AI1"/>
    <mergeCell ref="B2:AI2"/>
    <mergeCell ref="AD5:AE5"/>
    <mergeCell ref="AF5:AG5"/>
    <mergeCell ref="R7:V7"/>
    <mergeCell ref="AA7:AC7"/>
    <mergeCell ref="F9:N9"/>
    <mergeCell ref="V9:AD9"/>
    <mergeCell ref="L11:M11"/>
    <mergeCell ref="T11:U11"/>
    <mergeCell ref="AE11:AG11"/>
    <mergeCell ref="AA17:AH17"/>
    <mergeCell ref="W13:Y13"/>
    <mergeCell ref="AE13:AG13"/>
    <mergeCell ref="J14:N14"/>
    <mergeCell ref="P15:R15"/>
    <mergeCell ref="W15:Y15"/>
    <mergeCell ref="AE15:AG15"/>
    <mergeCell ref="C58:L58"/>
    <mergeCell ref="L12:M12"/>
    <mergeCell ref="E25:F25"/>
    <mergeCell ref="J16:N16"/>
    <mergeCell ref="P13:R13"/>
  </mergeCells>
  <hyperlinks>
    <hyperlink ref="AA18" r:id="rId1"/>
  </hyperlinks>
  <pageMargins left="0.7" right="0.7" top="0.75" bottom="0.75" header="0.3" footer="0.3"/>
  <pageSetup paperSize="9" scale="88" orientation="portrait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>
      <selection activeCell="L28" sqref="L28"/>
    </sheetView>
  </sheetViews>
  <sheetFormatPr defaultRowHeight="20.25"/>
  <cols>
    <col min="1" max="1" width="5" style="590" customWidth="1"/>
    <col min="2" max="2" width="9.140625" style="590" customWidth="1"/>
    <col min="3" max="3" width="15.7109375" style="590" customWidth="1"/>
    <col min="4" max="4" width="15.42578125" style="590" customWidth="1"/>
    <col min="5" max="5" width="7.5703125" style="599" customWidth="1"/>
    <col min="6" max="6" width="13.5703125" style="592" customWidth="1"/>
    <col min="7" max="7" width="10.28515625" style="592" customWidth="1"/>
    <col min="8" max="8" width="11.140625" style="592" customWidth="1"/>
    <col min="9" max="9" width="10.7109375" style="595" customWidth="1"/>
    <col min="10" max="10" width="19.5703125" style="615" customWidth="1"/>
    <col min="11" max="11" width="23.140625" style="615" customWidth="1"/>
    <col min="12" max="12" width="20.85546875" style="591" customWidth="1"/>
    <col min="13" max="16384" width="9.140625" style="591"/>
  </cols>
  <sheetData>
    <row r="1" spans="1:12">
      <c r="A1" s="624"/>
      <c r="B1" s="625"/>
      <c r="C1" s="625"/>
      <c r="D1" s="625"/>
      <c r="E1" s="626"/>
      <c r="F1" s="627"/>
      <c r="G1" s="627"/>
      <c r="H1" s="627"/>
      <c r="I1" s="628"/>
      <c r="J1" s="629"/>
      <c r="K1" s="629"/>
      <c r="L1" s="630"/>
    </row>
    <row r="2" spans="1:12" s="589" customFormat="1" ht="29.25" customHeight="1">
      <c r="A2" s="753" t="s">
        <v>1228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631"/>
    </row>
    <row r="3" spans="1:12" s="589" customFormat="1" ht="20.100000000000001" customHeight="1">
      <c r="A3" s="753" t="s">
        <v>1226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L3" s="755"/>
    </row>
    <row r="4" spans="1:12" s="589" customFormat="1" ht="20.100000000000001" customHeight="1">
      <c r="A4" s="632" t="s">
        <v>1229</v>
      </c>
      <c r="B4" s="620"/>
      <c r="C4" s="620"/>
      <c r="D4" s="620"/>
      <c r="E4" s="621"/>
      <c r="F4" s="622"/>
      <c r="G4" s="622"/>
      <c r="H4" s="622"/>
      <c r="I4" s="622"/>
      <c r="J4" s="623"/>
      <c r="K4" s="623"/>
      <c r="L4" s="631"/>
    </row>
    <row r="5" spans="1:12" ht="21" customHeight="1">
      <c r="A5" s="756" t="s">
        <v>209</v>
      </c>
      <c r="B5" s="757" t="s">
        <v>1112</v>
      </c>
      <c r="C5" s="757" t="s">
        <v>182</v>
      </c>
      <c r="D5" s="757" t="s">
        <v>313</v>
      </c>
      <c r="E5" s="757" t="s">
        <v>1130</v>
      </c>
      <c r="F5" s="759" t="s">
        <v>1113</v>
      </c>
      <c r="G5" s="761" t="s">
        <v>1114</v>
      </c>
      <c r="H5" s="762"/>
      <c r="I5" s="762"/>
      <c r="J5" s="762"/>
      <c r="K5" s="763"/>
      <c r="L5" s="748" t="s">
        <v>1225</v>
      </c>
    </row>
    <row r="6" spans="1:12" ht="21" customHeight="1">
      <c r="A6" s="756"/>
      <c r="B6" s="758"/>
      <c r="C6" s="758"/>
      <c r="D6" s="758"/>
      <c r="E6" s="758"/>
      <c r="F6" s="760"/>
      <c r="G6" s="596" t="s">
        <v>794</v>
      </c>
      <c r="H6" s="596" t="s">
        <v>795</v>
      </c>
      <c r="I6" s="596" t="s">
        <v>796</v>
      </c>
      <c r="J6" s="613" t="s">
        <v>1115</v>
      </c>
      <c r="K6" s="613" t="s">
        <v>1227</v>
      </c>
      <c r="L6" s="749"/>
    </row>
    <row r="7" spans="1:12" ht="21" customHeight="1">
      <c r="A7" s="633">
        <v>1</v>
      </c>
      <c r="B7" s="593" t="s">
        <v>283</v>
      </c>
      <c r="C7" s="594" t="s">
        <v>1020</v>
      </c>
      <c r="D7" s="594" t="s">
        <v>1116</v>
      </c>
      <c r="E7" s="593" t="s">
        <v>1131</v>
      </c>
      <c r="F7" s="597">
        <v>43329</v>
      </c>
      <c r="G7" s="598"/>
      <c r="H7" s="598"/>
      <c r="I7" s="598"/>
      <c r="J7" s="614">
        <f>G7+H7+I7</f>
        <v>0</v>
      </c>
      <c r="K7" s="619">
        <v>200</v>
      </c>
      <c r="L7" s="634"/>
    </row>
    <row r="8" spans="1:12" ht="21">
      <c r="A8" s="633">
        <v>2</v>
      </c>
      <c r="B8" s="593" t="s">
        <v>283</v>
      </c>
      <c r="C8" s="594" t="s">
        <v>1018</v>
      </c>
      <c r="D8" s="594" t="s">
        <v>1117</v>
      </c>
      <c r="E8" s="593" t="s">
        <v>1132</v>
      </c>
      <c r="F8" s="597">
        <v>43330</v>
      </c>
      <c r="G8" s="598"/>
      <c r="H8" s="598">
        <v>60</v>
      </c>
      <c r="I8" s="598"/>
      <c r="J8" s="614">
        <f t="shared" ref="J8:J33" si="0">G8+H8+I8</f>
        <v>60</v>
      </c>
      <c r="K8" s="619">
        <f>200-G8-H8-I8</f>
        <v>140</v>
      </c>
      <c r="L8" s="634"/>
    </row>
    <row r="9" spans="1:12" ht="21">
      <c r="A9" s="633">
        <v>3</v>
      </c>
      <c r="B9" s="593" t="s">
        <v>283</v>
      </c>
      <c r="C9" s="594" t="s">
        <v>1020</v>
      </c>
      <c r="D9" s="594" t="s">
        <v>1116</v>
      </c>
      <c r="E9" s="593" t="s">
        <v>1131</v>
      </c>
      <c r="F9" s="597">
        <v>43330</v>
      </c>
      <c r="G9" s="598"/>
      <c r="H9" s="598">
        <v>60</v>
      </c>
      <c r="I9" s="598"/>
      <c r="J9" s="614">
        <f t="shared" si="0"/>
        <v>60</v>
      </c>
      <c r="K9" s="619">
        <f t="shared" ref="K9:K33" si="1">200-G9-H9-I9</f>
        <v>140</v>
      </c>
      <c r="L9" s="634"/>
    </row>
    <row r="10" spans="1:12" ht="21">
      <c r="A10" s="633">
        <v>4</v>
      </c>
      <c r="B10" s="593" t="s">
        <v>283</v>
      </c>
      <c r="C10" s="594" t="s">
        <v>1118</v>
      </c>
      <c r="D10" s="594" t="s">
        <v>1119</v>
      </c>
      <c r="E10" s="593" t="s">
        <v>1133</v>
      </c>
      <c r="F10" s="597">
        <v>43330</v>
      </c>
      <c r="G10" s="598"/>
      <c r="H10" s="598">
        <v>60</v>
      </c>
      <c r="I10" s="598"/>
      <c r="J10" s="614">
        <f t="shared" si="0"/>
        <v>60</v>
      </c>
      <c r="K10" s="619">
        <f t="shared" si="1"/>
        <v>140</v>
      </c>
      <c r="L10" s="634"/>
    </row>
    <row r="11" spans="1:12" ht="21">
      <c r="A11" s="633">
        <v>5</v>
      </c>
      <c r="B11" s="593" t="s">
        <v>283</v>
      </c>
      <c r="C11" s="594" t="s">
        <v>1224</v>
      </c>
      <c r="D11" s="594" t="s">
        <v>1230</v>
      </c>
      <c r="E11" s="593" t="s">
        <v>1201</v>
      </c>
      <c r="F11" s="597">
        <v>43330</v>
      </c>
      <c r="G11" s="598"/>
      <c r="H11" s="598">
        <v>60</v>
      </c>
      <c r="I11" s="598"/>
      <c r="J11" s="614">
        <f t="shared" si="0"/>
        <v>60</v>
      </c>
      <c r="K11" s="619">
        <f t="shared" si="1"/>
        <v>140</v>
      </c>
      <c r="L11" s="634"/>
    </row>
    <row r="12" spans="1:12" ht="21">
      <c r="A12" s="633">
        <v>6</v>
      </c>
      <c r="B12" s="593" t="s">
        <v>283</v>
      </c>
      <c r="C12" s="594" t="s">
        <v>1120</v>
      </c>
      <c r="D12" s="594" t="s">
        <v>1121</v>
      </c>
      <c r="E12" s="593" t="s">
        <v>1134</v>
      </c>
      <c r="F12" s="597">
        <v>43330</v>
      </c>
      <c r="G12" s="598"/>
      <c r="H12" s="598">
        <v>60</v>
      </c>
      <c r="I12" s="598"/>
      <c r="J12" s="614">
        <f t="shared" si="0"/>
        <v>60</v>
      </c>
      <c r="K12" s="619">
        <f t="shared" si="1"/>
        <v>140</v>
      </c>
      <c r="L12" s="634"/>
    </row>
    <row r="13" spans="1:12" ht="21">
      <c r="A13" s="633">
        <v>7</v>
      </c>
      <c r="B13" s="593" t="s">
        <v>283</v>
      </c>
      <c r="C13" s="594" t="s">
        <v>1122</v>
      </c>
      <c r="D13" s="594" t="s">
        <v>1123</v>
      </c>
      <c r="E13" s="593" t="s">
        <v>1135</v>
      </c>
      <c r="F13" s="597">
        <v>43331</v>
      </c>
      <c r="G13" s="598"/>
      <c r="H13" s="598">
        <v>60</v>
      </c>
      <c r="I13" s="598"/>
      <c r="J13" s="614">
        <f t="shared" si="0"/>
        <v>60</v>
      </c>
      <c r="K13" s="619">
        <f t="shared" si="1"/>
        <v>140</v>
      </c>
      <c r="L13" s="634"/>
    </row>
    <row r="14" spans="1:12" ht="21">
      <c r="A14" s="633">
        <v>8</v>
      </c>
      <c r="B14" s="593" t="s">
        <v>283</v>
      </c>
      <c r="C14" s="594" t="s">
        <v>1124</v>
      </c>
      <c r="D14" s="594" t="s">
        <v>1125</v>
      </c>
      <c r="E14" s="593" t="s">
        <v>1136</v>
      </c>
      <c r="F14" s="597">
        <v>43331</v>
      </c>
      <c r="G14" s="598"/>
      <c r="H14" s="598">
        <v>60</v>
      </c>
      <c r="I14" s="598"/>
      <c r="J14" s="614">
        <f t="shared" si="0"/>
        <v>60</v>
      </c>
      <c r="K14" s="619">
        <f t="shared" si="1"/>
        <v>140</v>
      </c>
      <c r="L14" s="634"/>
    </row>
    <row r="15" spans="1:12" ht="21">
      <c r="A15" s="633">
        <v>9</v>
      </c>
      <c r="B15" s="593" t="s">
        <v>283</v>
      </c>
      <c r="C15" s="594" t="s">
        <v>1126</v>
      </c>
      <c r="D15" s="594" t="s">
        <v>1127</v>
      </c>
      <c r="E15" s="593" t="s">
        <v>1137</v>
      </c>
      <c r="F15" s="597">
        <v>43331</v>
      </c>
      <c r="G15" s="598"/>
      <c r="H15" s="598">
        <v>60</v>
      </c>
      <c r="I15" s="598"/>
      <c r="J15" s="614">
        <f t="shared" si="0"/>
        <v>60</v>
      </c>
      <c r="K15" s="619">
        <f t="shared" si="1"/>
        <v>140</v>
      </c>
      <c r="L15" s="634"/>
    </row>
    <row r="16" spans="1:12" ht="21">
      <c r="A16" s="633">
        <v>10</v>
      </c>
      <c r="B16" s="593" t="s">
        <v>283</v>
      </c>
      <c r="C16" s="594" t="s">
        <v>1128</v>
      </c>
      <c r="D16" s="594" t="s">
        <v>1129</v>
      </c>
      <c r="E16" s="593" t="s">
        <v>1138</v>
      </c>
      <c r="F16" s="597">
        <v>43332</v>
      </c>
      <c r="G16" s="598"/>
      <c r="H16" s="598"/>
      <c r="I16" s="598"/>
      <c r="J16" s="614">
        <f t="shared" si="0"/>
        <v>0</v>
      </c>
      <c r="K16" s="619">
        <f t="shared" si="1"/>
        <v>200</v>
      </c>
      <c r="L16" s="634"/>
    </row>
    <row r="17" spans="1:12" ht="21">
      <c r="A17" s="633">
        <v>11</v>
      </c>
      <c r="B17" s="593" t="s">
        <v>283</v>
      </c>
      <c r="C17" s="594" t="s">
        <v>1214</v>
      </c>
      <c r="D17" s="594" t="s">
        <v>1140</v>
      </c>
      <c r="E17" s="593" t="s">
        <v>1141</v>
      </c>
      <c r="F17" s="597">
        <v>43336</v>
      </c>
      <c r="G17" s="598"/>
      <c r="H17" s="598">
        <v>60</v>
      </c>
      <c r="I17" s="598"/>
      <c r="J17" s="614">
        <f t="shared" si="0"/>
        <v>60</v>
      </c>
      <c r="K17" s="619">
        <f t="shared" si="1"/>
        <v>140</v>
      </c>
      <c r="L17" s="634"/>
    </row>
    <row r="18" spans="1:12" ht="21">
      <c r="A18" s="633">
        <v>12</v>
      </c>
      <c r="B18" s="593" t="s">
        <v>283</v>
      </c>
      <c r="C18" s="594" t="s">
        <v>1142</v>
      </c>
      <c r="D18" s="594" t="s">
        <v>1143</v>
      </c>
      <c r="E18" s="593" t="s">
        <v>1144</v>
      </c>
      <c r="F18" s="597">
        <v>43336</v>
      </c>
      <c r="G18" s="598"/>
      <c r="H18" s="598">
        <v>60</v>
      </c>
      <c r="I18" s="598"/>
      <c r="J18" s="614">
        <f t="shared" si="0"/>
        <v>60</v>
      </c>
      <c r="K18" s="619">
        <f t="shared" si="1"/>
        <v>140</v>
      </c>
      <c r="L18" s="634"/>
    </row>
    <row r="19" spans="1:12" ht="21">
      <c r="A19" s="633">
        <v>13</v>
      </c>
      <c r="B19" s="593" t="s">
        <v>283</v>
      </c>
      <c r="C19" s="594" t="s">
        <v>1211</v>
      </c>
      <c r="D19" s="594" t="s">
        <v>1212</v>
      </c>
      <c r="E19" s="593" t="s">
        <v>1183</v>
      </c>
      <c r="F19" s="597">
        <v>43338</v>
      </c>
      <c r="G19" s="598">
        <v>60</v>
      </c>
      <c r="H19" s="598">
        <v>60</v>
      </c>
      <c r="I19" s="598"/>
      <c r="J19" s="614">
        <f t="shared" si="0"/>
        <v>120</v>
      </c>
      <c r="K19" s="619">
        <f t="shared" si="1"/>
        <v>80</v>
      </c>
      <c r="L19" s="634"/>
    </row>
    <row r="20" spans="1:12" ht="21">
      <c r="A20" s="633">
        <v>14</v>
      </c>
      <c r="B20" s="593" t="s">
        <v>283</v>
      </c>
      <c r="C20" s="594" t="s">
        <v>1214</v>
      </c>
      <c r="D20" s="594" t="s">
        <v>1140</v>
      </c>
      <c r="E20" s="593" t="s">
        <v>1141</v>
      </c>
      <c r="F20" s="597">
        <v>43338</v>
      </c>
      <c r="G20" s="598">
        <v>60</v>
      </c>
      <c r="H20" s="598">
        <v>60</v>
      </c>
      <c r="I20" s="598"/>
      <c r="J20" s="614">
        <f t="shared" si="0"/>
        <v>120</v>
      </c>
      <c r="K20" s="619">
        <f t="shared" si="1"/>
        <v>80</v>
      </c>
      <c r="L20" s="634"/>
    </row>
    <row r="21" spans="1:12" ht="21">
      <c r="A21" s="633">
        <v>15</v>
      </c>
      <c r="B21" s="593" t="s">
        <v>283</v>
      </c>
      <c r="C21" s="594" t="s">
        <v>1210</v>
      </c>
      <c r="D21" s="594" t="s">
        <v>1213</v>
      </c>
      <c r="E21" s="593" t="s">
        <v>1210</v>
      </c>
      <c r="F21" s="597">
        <v>43338</v>
      </c>
      <c r="G21" s="598">
        <v>60</v>
      </c>
      <c r="H21" s="598"/>
      <c r="I21" s="598"/>
      <c r="J21" s="614">
        <f t="shared" si="0"/>
        <v>60</v>
      </c>
      <c r="K21" s="619">
        <f t="shared" si="1"/>
        <v>140</v>
      </c>
      <c r="L21" s="634"/>
    </row>
    <row r="22" spans="1:12" ht="21">
      <c r="A22" s="633">
        <v>16</v>
      </c>
      <c r="B22" s="593" t="s">
        <v>283</v>
      </c>
      <c r="C22" s="594" t="s">
        <v>1142</v>
      </c>
      <c r="D22" s="594" t="s">
        <v>1143</v>
      </c>
      <c r="E22" s="593" t="s">
        <v>1144</v>
      </c>
      <c r="F22" s="597">
        <v>43338</v>
      </c>
      <c r="G22" s="598">
        <v>60</v>
      </c>
      <c r="H22" s="598">
        <v>60</v>
      </c>
      <c r="I22" s="598"/>
      <c r="J22" s="614">
        <f t="shared" si="0"/>
        <v>120</v>
      </c>
      <c r="K22" s="619">
        <f t="shared" si="1"/>
        <v>80</v>
      </c>
      <c r="L22" s="634"/>
    </row>
    <row r="23" spans="1:12" ht="21">
      <c r="A23" s="633">
        <v>17</v>
      </c>
      <c r="B23" s="593" t="s">
        <v>283</v>
      </c>
      <c r="C23" s="594" t="s">
        <v>1216</v>
      </c>
      <c r="D23" s="594" t="s">
        <v>1215</v>
      </c>
      <c r="E23" s="593" t="s">
        <v>1189</v>
      </c>
      <c r="F23" s="597">
        <v>43338</v>
      </c>
      <c r="G23" s="598">
        <v>60</v>
      </c>
      <c r="H23" s="598">
        <v>60</v>
      </c>
      <c r="I23" s="598"/>
      <c r="J23" s="614">
        <f t="shared" si="0"/>
        <v>120</v>
      </c>
      <c r="K23" s="619">
        <f t="shared" si="1"/>
        <v>80</v>
      </c>
      <c r="L23" s="634"/>
    </row>
    <row r="24" spans="1:12" ht="21">
      <c r="A24" s="633">
        <v>18</v>
      </c>
      <c r="B24" s="593" t="s">
        <v>283</v>
      </c>
      <c r="C24" s="594" t="s">
        <v>1217</v>
      </c>
      <c r="D24" s="594" t="s">
        <v>1218</v>
      </c>
      <c r="E24" s="593" t="s">
        <v>1198</v>
      </c>
      <c r="F24" s="597">
        <v>43338</v>
      </c>
      <c r="G24" s="598">
        <v>60</v>
      </c>
      <c r="H24" s="598">
        <v>60</v>
      </c>
      <c r="I24" s="598"/>
      <c r="J24" s="614">
        <f t="shared" si="0"/>
        <v>120</v>
      </c>
      <c r="K24" s="619">
        <f t="shared" si="1"/>
        <v>80</v>
      </c>
      <c r="L24" s="634"/>
    </row>
    <row r="25" spans="1:12" ht="21">
      <c r="A25" s="633">
        <v>19</v>
      </c>
      <c r="B25" s="593" t="s">
        <v>283</v>
      </c>
      <c r="C25" s="594" t="s">
        <v>1220</v>
      </c>
      <c r="D25" s="594" t="s">
        <v>1219</v>
      </c>
      <c r="E25" s="593" t="s">
        <v>1204</v>
      </c>
      <c r="F25" s="597">
        <v>43338</v>
      </c>
      <c r="G25" s="598">
        <v>60</v>
      </c>
      <c r="H25" s="598">
        <v>60</v>
      </c>
      <c r="I25" s="598"/>
      <c r="J25" s="614">
        <f t="shared" si="0"/>
        <v>120</v>
      </c>
      <c r="K25" s="619">
        <f t="shared" si="1"/>
        <v>80</v>
      </c>
      <c r="L25" s="634"/>
    </row>
    <row r="26" spans="1:12" ht="21">
      <c r="A26" s="633">
        <v>20</v>
      </c>
      <c r="B26" s="593" t="s">
        <v>283</v>
      </c>
      <c r="C26" s="594" t="s">
        <v>1192</v>
      </c>
      <c r="D26" s="594" t="s">
        <v>1221</v>
      </c>
      <c r="E26" s="593" t="s">
        <v>1192</v>
      </c>
      <c r="F26" s="597">
        <v>43338</v>
      </c>
      <c r="G26" s="598">
        <v>60</v>
      </c>
      <c r="H26" s="598">
        <v>60</v>
      </c>
      <c r="I26" s="598"/>
      <c r="J26" s="614">
        <f t="shared" si="0"/>
        <v>120</v>
      </c>
      <c r="K26" s="619">
        <f t="shared" si="1"/>
        <v>80</v>
      </c>
      <c r="L26" s="634"/>
    </row>
    <row r="27" spans="1:12" ht="21">
      <c r="A27" s="633">
        <v>21</v>
      </c>
      <c r="B27" s="593" t="s">
        <v>283</v>
      </c>
      <c r="C27" s="594" t="s">
        <v>1223</v>
      </c>
      <c r="D27" s="594" t="s">
        <v>1222</v>
      </c>
      <c r="E27" s="593" t="s">
        <v>1195</v>
      </c>
      <c r="F27" s="597">
        <v>43338</v>
      </c>
      <c r="G27" s="598">
        <v>60</v>
      </c>
      <c r="H27" s="598">
        <v>60</v>
      </c>
      <c r="I27" s="598"/>
      <c r="J27" s="614">
        <f t="shared" si="0"/>
        <v>120</v>
      </c>
      <c r="K27" s="619">
        <f t="shared" si="1"/>
        <v>80</v>
      </c>
      <c r="L27" s="634"/>
    </row>
    <row r="28" spans="1:12" ht="21">
      <c r="A28" s="633">
        <v>22</v>
      </c>
      <c r="B28" s="593" t="s">
        <v>283</v>
      </c>
      <c r="C28" s="594" t="s">
        <v>1224</v>
      </c>
      <c r="D28" s="594" t="s">
        <v>1230</v>
      </c>
      <c r="E28" s="593" t="s">
        <v>1201</v>
      </c>
      <c r="F28" s="597">
        <v>43338</v>
      </c>
      <c r="G28" s="598">
        <v>60</v>
      </c>
      <c r="H28" s="598">
        <v>60</v>
      </c>
      <c r="I28" s="598"/>
      <c r="J28" s="614">
        <f t="shared" si="0"/>
        <v>120</v>
      </c>
      <c r="K28" s="619">
        <f t="shared" si="1"/>
        <v>80</v>
      </c>
      <c r="L28" s="634"/>
    </row>
    <row r="29" spans="1:12" ht="21">
      <c r="A29" s="633">
        <v>23</v>
      </c>
      <c r="B29" s="593" t="s">
        <v>283</v>
      </c>
      <c r="C29" s="594" t="s">
        <v>1139</v>
      </c>
      <c r="D29" s="594" t="s">
        <v>1140</v>
      </c>
      <c r="E29" s="593" t="s">
        <v>1141</v>
      </c>
      <c r="F29" s="597">
        <v>43339</v>
      </c>
      <c r="G29" s="598"/>
      <c r="H29" s="598">
        <v>60</v>
      </c>
      <c r="I29" s="598"/>
      <c r="J29" s="614">
        <f t="shared" si="0"/>
        <v>60</v>
      </c>
      <c r="K29" s="619">
        <f t="shared" si="1"/>
        <v>140</v>
      </c>
      <c r="L29" s="634"/>
    </row>
    <row r="30" spans="1:12" ht="21">
      <c r="A30" s="633">
        <v>24</v>
      </c>
      <c r="B30" s="593" t="s">
        <v>283</v>
      </c>
      <c r="C30" s="594" t="s">
        <v>1192</v>
      </c>
      <c r="D30" s="594" t="s">
        <v>1221</v>
      </c>
      <c r="E30" s="593" t="s">
        <v>1192</v>
      </c>
      <c r="F30" s="597">
        <v>43339</v>
      </c>
      <c r="G30" s="598"/>
      <c r="H30" s="598">
        <v>60</v>
      </c>
      <c r="I30" s="598"/>
      <c r="J30" s="614">
        <f t="shared" si="0"/>
        <v>60</v>
      </c>
      <c r="K30" s="619">
        <f t="shared" si="1"/>
        <v>140</v>
      </c>
      <c r="L30" s="634"/>
    </row>
    <row r="31" spans="1:12" ht="21">
      <c r="A31" s="633">
        <v>25</v>
      </c>
      <c r="B31" s="593" t="s">
        <v>283</v>
      </c>
      <c r="C31" s="594" t="s">
        <v>1216</v>
      </c>
      <c r="D31" s="594" t="s">
        <v>1215</v>
      </c>
      <c r="E31" s="593" t="s">
        <v>1189</v>
      </c>
      <c r="F31" s="597">
        <v>43339</v>
      </c>
      <c r="G31" s="598"/>
      <c r="H31" s="598">
        <v>60</v>
      </c>
      <c r="I31" s="598"/>
      <c r="J31" s="614">
        <f t="shared" si="0"/>
        <v>60</v>
      </c>
      <c r="K31" s="619">
        <f t="shared" si="1"/>
        <v>140</v>
      </c>
      <c r="L31" s="634"/>
    </row>
    <row r="32" spans="1:12" ht="21">
      <c r="A32" s="633">
        <v>26</v>
      </c>
      <c r="B32" s="593" t="s">
        <v>283</v>
      </c>
      <c r="C32" s="594" t="s">
        <v>1224</v>
      </c>
      <c r="D32" s="594" t="s">
        <v>1230</v>
      </c>
      <c r="E32" s="593" t="s">
        <v>1201</v>
      </c>
      <c r="F32" s="597">
        <v>43339</v>
      </c>
      <c r="G32" s="598"/>
      <c r="H32" s="598">
        <v>60</v>
      </c>
      <c r="I32" s="598"/>
      <c r="J32" s="614">
        <f t="shared" si="0"/>
        <v>60</v>
      </c>
      <c r="K32" s="619">
        <f t="shared" si="1"/>
        <v>140</v>
      </c>
      <c r="L32" s="634"/>
    </row>
    <row r="33" spans="1:12" ht="21">
      <c r="A33" s="633">
        <v>27</v>
      </c>
      <c r="B33" s="593" t="s">
        <v>283</v>
      </c>
      <c r="C33" s="594" t="s">
        <v>1120</v>
      </c>
      <c r="D33" s="594" t="s">
        <v>1121</v>
      </c>
      <c r="E33" s="593" t="s">
        <v>1134</v>
      </c>
      <c r="F33" s="597">
        <v>43339</v>
      </c>
      <c r="G33" s="598"/>
      <c r="H33" s="598"/>
      <c r="I33" s="598"/>
      <c r="J33" s="614">
        <f t="shared" si="0"/>
        <v>0</v>
      </c>
      <c r="K33" s="619">
        <f t="shared" si="1"/>
        <v>200</v>
      </c>
      <c r="L33" s="634"/>
    </row>
    <row r="34" spans="1:12" ht="24" thickBot="1">
      <c r="A34" s="750" t="s">
        <v>312</v>
      </c>
      <c r="B34" s="751"/>
      <c r="C34" s="751"/>
      <c r="D34" s="751"/>
      <c r="E34" s="751"/>
      <c r="F34" s="752"/>
      <c r="G34" s="616">
        <f>SUM(G7:G33)</f>
        <v>600</v>
      </c>
      <c r="H34" s="616">
        <f>SUM(H7:H33)</f>
        <v>1380</v>
      </c>
      <c r="I34" s="616">
        <f>SUM(I7:I33)</f>
        <v>0</v>
      </c>
      <c r="J34" s="618">
        <f>SUM(J7:J33)</f>
        <v>1980</v>
      </c>
      <c r="K34" s="617">
        <f>SUM(K7:K33)</f>
        <v>3420</v>
      </c>
      <c r="L34" s="635"/>
    </row>
    <row r="35" spans="1:12" ht="21" thickTop="1"/>
  </sheetData>
  <mergeCells count="11">
    <mergeCell ref="L5:L6"/>
    <mergeCell ref="A34:F34"/>
    <mergeCell ref="A3:L3"/>
    <mergeCell ref="A2:K2"/>
    <mergeCell ref="A5:A6"/>
    <mergeCell ref="B5:B6"/>
    <mergeCell ref="C5:C6"/>
    <mergeCell ref="D5:D6"/>
    <mergeCell ref="E5:E6"/>
    <mergeCell ref="F5:F6"/>
    <mergeCell ref="G5:K5"/>
  </mergeCells>
  <pageMargins left="0.62" right="0.5" top="0.16" bottom="0.17" header="0.16" footer="0.17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topLeftCell="A172" workbookViewId="0">
      <selection activeCell="M182" sqref="M182"/>
    </sheetView>
  </sheetViews>
  <sheetFormatPr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376"/>
  <sheetViews>
    <sheetView view="pageBreakPreview" topLeftCell="A265" zoomScale="60" zoomScaleNormal="66" workbookViewId="0">
      <selection activeCell="E335" sqref="E335:F335"/>
    </sheetView>
  </sheetViews>
  <sheetFormatPr defaultRowHeight="20.25"/>
  <cols>
    <col min="1" max="1" width="17.5703125" style="96" customWidth="1"/>
    <col min="2" max="2" width="99.5703125" style="96" customWidth="1"/>
    <col min="3" max="3" width="10.7109375" style="96" customWidth="1"/>
    <col min="4" max="4" width="24.42578125" style="96" customWidth="1"/>
    <col min="5" max="5" width="62.42578125" style="407" customWidth="1"/>
    <col min="6" max="6" width="44.85546875" style="97" customWidth="1"/>
    <col min="7" max="7" width="23.85546875" style="96" customWidth="1"/>
  </cols>
  <sheetData>
    <row r="2" spans="1:7" ht="32.25">
      <c r="A2" s="661" t="s">
        <v>698</v>
      </c>
      <c r="B2" s="661"/>
      <c r="C2" s="661"/>
      <c r="D2" s="661"/>
      <c r="E2" s="661"/>
      <c r="F2" s="661"/>
      <c r="G2" s="661"/>
    </row>
    <row r="3" spans="1:7" ht="32.25">
      <c r="A3" s="661" t="s">
        <v>320</v>
      </c>
      <c r="B3" s="661"/>
      <c r="C3" s="661"/>
      <c r="D3" s="661"/>
      <c r="E3" s="661"/>
      <c r="F3" s="661"/>
      <c r="G3" s="661"/>
    </row>
    <row r="4" spans="1:7" ht="32.25">
      <c r="A4" s="661" t="s">
        <v>745</v>
      </c>
      <c r="B4" s="661"/>
      <c r="C4" s="661"/>
      <c r="D4" s="661"/>
      <c r="E4" s="661"/>
      <c r="F4" s="661"/>
      <c r="G4" s="661"/>
    </row>
    <row r="5" spans="1:7" ht="30">
      <c r="A5" s="346"/>
      <c r="B5" s="346"/>
      <c r="C5" s="346"/>
      <c r="D5" s="346"/>
      <c r="E5" s="402"/>
      <c r="F5" s="346"/>
      <c r="G5" s="346"/>
    </row>
    <row r="6" spans="1:7" ht="30">
      <c r="A6" s="340" t="s">
        <v>837</v>
      </c>
      <c r="B6" s="347"/>
      <c r="C6" s="346"/>
      <c r="D6" s="346"/>
      <c r="E6" s="402"/>
      <c r="F6" s="346"/>
      <c r="G6" s="346"/>
    </row>
    <row r="7" spans="1:7" ht="30">
      <c r="A7" s="348" t="s">
        <v>88</v>
      </c>
      <c r="B7" s="349" t="s">
        <v>746</v>
      </c>
      <c r="C7" s="346"/>
      <c r="D7" s="346"/>
      <c r="E7" s="402"/>
      <c r="F7" s="346"/>
      <c r="G7" s="346"/>
    </row>
    <row r="8" spans="1:7" ht="30">
      <c r="A8" s="340"/>
      <c r="B8" s="349" t="s">
        <v>695</v>
      </c>
      <c r="C8" s="346"/>
      <c r="D8" s="346"/>
      <c r="E8" s="402"/>
      <c r="F8" s="346"/>
      <c r="G8" s="346"/>
    </row>
    <row r="9" spans="1:7" ht="30">
      <c r="A9" s="340"/>
      <c r="B9" s="349" t="s">
        <v>696</v>
      </c>
      <c r="C9" s="346"/>
      <c r="D9" s="346"/>
      <c r="E9" s="402"/>
      <c r="F9" s="346"/>
      <c r="G9" s="346"/>
    </row>
    <row r="10" spans="1:7" ht="30">
      <c r="A10" s="340"/>
      <c r="B10" s="349" t="s">
        <v>697</v>
      </c>
      <c r="C10" s="346"/>
      <c r="D10" s="346"/>
      <c r="E10" s="402"/>
      <c r="F10" s="346"/>
      <c r="G10" s="346"/>
    </row>
    <row r="11" spans="1:7" ht="30">
      <c r="A11" s="340"/>
      <c r="B11" s="350" t="s">
        <v>457</v>
      </c>
      <c r="C11" s="346"/>
      <c r="D11" s="346"/>
      <c r="E11" s="402"/>
      <c r="F11" s="346"/>
      <c r="G11" s="346"/>
    </row>
    <row r="12" spans="1:7" ht="30">
      <c r="A12" s="340" t="s">
        <v>458</v>
      </c>
      <c r="B12" s="350"/>
      <c r="C12" s="346"/>
      <c r="D12" s="346"/>
      <c r="E12" s="402"/>
      <c r="F12" s="346"/>
      <c r="G12" s="346"/>
    </row>
    <row r="13" spans="1:7" ht="30">
      <c r="A13" s="340" t="s">
        <v>929</v>
      </c>
      <c r="B13" s="350"/>
      <c r="C13" s="346"/>
      <c r="D13" s="346"/>
      <c r="E13" s="402"/>
      <c r="F13" s="346"/>
      <c r="G13" s="346"/>
    </row>
    <row r="14" spans="1:7" ht="30">
      <c r="A14" s="662"/>
      <c r="B14" s="662"/>
      <c r="C14" s="662"/>
      <c r="D14" s="662"/>
      <c r="E14" s="662"/>
      <c r="F14" s="662"/>
      <c r="G14" s="662"/>
    </row>
    <row r="15" spans="1:7" s="358" customFormat="1" ht="26.25">
      <c r="A15" s="351" t="s">
        <v>148</v>
      </c>
      <c r="B15" s="352" t="s">
        <v>139</v>
      </c>
      <c r="C15" s="352" t="s">
        <v>565</v>
      </c>
      <c r="D15" s="353" t="s">
        <v>11</v>
      </c>
      <c r="E15" s="403" t="s">
        <v>466</v>
      </c>
      <c r="F15" s="352" t="s">
        <v>2</v>
      </c>
      <c r="G15" s="352" t="s">
        <v>0</v>
      </c>
    </row>
    <row r="16" spans="1:7" s="358" customFormat="1" ht="26.25">
      <c r="A16" s="663" t="s">
        <v>459</v>
      </c>
      <c r="B16" s="664"/>
      <c r="C16" s="354"/>
      <c r="D16" s="355"/>
      <c r="E16" s="404"/>
      <c r="F16" s="356"/>
      <c r="G16" s="357"/>
    </row>
    <row r="17" spans="1:7" s="358" customFormat="1" ht="25.5">
      <c r="A17" s="359" t="s">
        <v>570</v>
      </c>
      <c r="B17" s="360" t="s">
        <v>814</v>
      </c>
      <c r="C17" s="318" t="s">
        <v>393</v>
      </c>
      <c r="D17" s="361" t="s">
        <v>127</v>
      </c>
      <c r="E17" s="362" t="s">
        <v>571</v>
      </c>
      <c r="F17" s="363" t="s">
        <v>815</v>
      </c>
      <c r="G17" s="364"/>
    </row>
    <row r="18" spans="1:7" s="358" customFormat="1" ht="25.5">
      <c r="A18" s="359"/>
      <c r="B18" s="360" t="s">
        <v>813</v>
      </c>
      <c r="C18" s="318"/>
      <c r="D18" s="361"/>
      <c r="E18" s="363"/>
      <c r="F18" s="365"/>
      <c r="G18" s="364"/>
    </row>
    <row r="19" spans="1:7" s="358" customFormat="1" ht="26.25" thickBot="1">
      <c r="A19" s="368"/>
      <c r="B19" s="372"/>
      <c r="C19" s="369"/>
      <c r="D19" s="373"/>
      <c r="E19" s="370"/>
      <c r="F19" s="371"/>
      <c r="G19" s="374"/>
    </row>
    <row r="20" spans="1:7" s="358" customFormat="1" ht="26.25">
      <c r="A20" s="665" t="s">
        <v>464</v>
      </c>
      <c r="B20" s="666"/>
      <c r="C20" s="375"/>
      <c r="D20" s="376"/>
      <c r="E20" s="405"/>
      <c r="F20" s="377"/>
      <c r="G20" s="390"/>
    </row>
    <row r="21" spans="1:7" s="358" customFormat="1" ht="25.5">
      <c r="A21" s="447" t="s">
        <v>488</v>
      </c>
      <c r="B21" s="448" t="s">
        <v>572</v>
      </c>
      <c r="C21" s="449" t="s">
        <v>93</v>
      </c>
      <c r="D21" s="440" t="s">
        <v>127</v>
      </c>
      <c r="E21" s="406" t="s">
        <v>817</v>
      </c>
      <c r="F21" s="450" t="s">
        <v>659</v>
      </c>
      <c r="G21" s="378"/>
    </row>
    <row r="22" spans="1:7" s="358" customFormat="1" ht="25.5">
      <c r="A22" s="450"/>
      <c r="B22" s="451" t="s">
        <v>555</v>
      </c>
      <c r="C22" s="449"/>
      <c r="D22" s="440"/>
      <c r="E22" s="406"/>
      <c r="F22" s="450"/>
      <c r="G22" s="378"/>
    </row>
    <row r="23" spans="1:7" s="358" customFormat="1" ht="25.5">
      <c r="A23" s="360"/>
      <c r="B23" s="360" t="s">
        <v>816</v>
      </c>
      <c r="C23" s="367"/>
      <c r="D23" s="286"/>
      <c r="E23" s="406"/>
      <c r="F23" s="366"/>
      <c r="G23" s="378"/>
    </row>
    <row r="24" spans="1:7" s="358" customFormat="1" ht="25.5">
      <c r="A24" s="563" t="s">
        <v>356</v>
      </c>
      <c r="B24" s="485" t="s">
        <v>573</v>
      </c>
      <c r="C24" s="311" t="s">
        <v>94</v>
      </c>
      <c r="D24" s="667" t="s">
        <v>472</v>
      </c>
      <c r="E24" s="441" t="s">
        <v>473</v>
      </c>
      <c r="F24" s="442" t="s">
        <v>574</v>
      </c>
      <c r="G24" s="668" t="s">
        <v>774</v>
      </c>
    </row>
    <row r="25" spans="1:7" s="358" customFormat="1" ht="25.5">
      <c r="A25" s="563"/>
      <c r="B25" s="485" t="s">
        <v>538</v>
      </c>
      <c r="C25" s="311"/>
      <c r="D25" s="667"/>
      <c r="E25" s="441" t="s">
        <v>475</v>
      </c>
      <c r="F25" s="442" t="s">
        <v>96</v>
      </c>
      <c r="G25" s="668"/>
    </row>
    <row r="26" spans="1:7" s="358" customFormat="1" ht="25.5">
      <c r="A26" s="563"/>
      <c r="B26" s="485" t="s">
        <v>775</v>
      </c>
      <c r="C26" s="311"/>
      <c r="D26" s="667"/>
      <c r="E26" s="441" t="s">
        <v>474</v>
      </c>
      <c r="F26" s="442"/>
      <c r="G26" s="286"/>
    </row>
    <row r="27" spans="1:7" s="358" customFormat="1" ht="25.5">
      <c r="A27" s="563"/>
      <c r="B27" s="485" t="s">
        <v>818</v>
      </c>
      <c r="C27" s="311"/>
      <c r="D27" s="462"/>
      <c r="E27" s="564" t="s">
        <v>170</v>
      </c>
      <c r="F27" s="442" t="s">
        <v>492</v>
      </c>
      <c r="G27" s="286"/>
    </row>
    <row r="28" spans="1:7" s="358" customFormat="1" ht="25.5">
      <c r="A28" s="563"/>
      <c r="B28" s="485"/>
      <c r="C28" s="311"/>
      <c r="D28" s="440"/>
      <c r="E28" s="286" t="s">
        <v>189</v>
      </c>
      <c r="F28" s="442" t="s">
        <v>575</v>
      </c>
      <c r="G28" s="286"/>
    </row>
    <row r="29" spans="1:7" s="358" customFormat="1" ht="25.5">
      <c r="A29" s="379" t="s">
        <v>476</v>
      </c>
      <c r="B29" s="565" t="s">
        <v>490</v>
      </c>
      <c r="C29" s="311" t="s">
        <v>94</v>
      </c>
      <c r="D29" s="440" t="s">
        <v>478</v>
      </c>
      <c r="E29" s="441" t="s">
        <v>577</v>
      </c>
      <c r="F29" s="442" t="s">
        <v>578</v>
      </c>
      <c r="G29" s="286"/>
    </row>
    <row r="30" spans="1:7" s="358" customFormat="1" ht="25.5">
      <c r="A30" s="379"/>
      <c r="B30" s="565" t="s">
        <v>821</v>
      </c>
      <c r="C30" s="311"/>
      <c r="D30" s="440"/>
      <c r="E30" s="441" t="s">
        <v>576</v>
      </c>
      <c r="F30" s="442"/>
      <c r="G30" s="286"/>
    </row>
    <row r="31" spans="1:7" s="358" customFormat="1" ht="25.5">
      <c r="A31" s="379"/>
      <c r="B31" s="566"/>
      <c r="C31" s="311"/>
      <c r="D31" s="440" t="s">
        <v>478</v>
      </c>
      <c r="E31" s="441" t="s">
        <v>100</v>
      </c>
      <c r="F31" s="442" t="s">
        <v>101</v>
      </c>
      <c r="G31" s="286"/>
    </row>
    <row r="32" spans="1:7" s="358" customFormat="1" ht="25.5">
      <c r="A32" s="379"/>
      <c r="B32" s="566"/>
      <c r="C32" s="311"/>
      <c r="D32" s="440"/>
      <c r="E32" s="441" t="s">
        <v>519</v>
      </c>
      <c r="F32" s="442"/>
      <c r="G32" s="439"/>
    </row>
    <row r="33" spans="1:7" s="358" customFormat="1" ht="25.5">
      <c r="A33" s="379"/>
      <c r="B33" s="566"/>
      <c r="C33" s="311"/>
      <c r="D33" s="440"/>
      <c r="E33" s="441" t="s">
        <v>520</v>
      </c>
      <c r="F33" s="442"/>
      <c r="G33" s="439"/>
    </row>
    <row r="34" spans="1:7" s="358" customFormat="1" ht="25.5" customHeight="1">
      <c r="A34" s="379" t="s">
        <v>477</v>
      </c>
      <c r="B34" s="565" t="s">
        <v>491</v>
      </c>
      <c r="C34" s="311" t="s">
        <v>478</v>
      </c>
      <c r="D34" s="667" t="s">
        <v>579</v>
      </c>
      <c r="E34" s="441"/>
      <c r="F34" s="442"/>
      <c r="G34" s="286"/>
    </row>
    <row r="35" spans="1:7" s="358" customFormat="1" ht="25.5">
      <c r="A35" s="379"/>
      <c r="B35" s="565" t="s">
        <v>586</v>
      </c>
      <c r="C35" s="311"/>
      <c r="D35" s="667"/>
      <c r="E35" s="441" t="s">
        <v>479</v>
      </c>
      <c r="F35" s="442"/>
      <c r="G35" s="286"/>
    </row>
    <row r="36" spans="1:7" s="358" customFormat="1" ht="25.5">
      <c r="A36" s="382"/>
      <c r="B36" s="567"/>
      <c r="C36" s="311"/>
      <c r="D36" s="667"/>
      <c r="E36" s="564" t="s">
        <v>580</v>
      </c>
      <c r="F36" s="442" t="s">
        <v>819</v>
      </c>
      <c r="G36" s="439"/>
    </row>
    <row r="37" spans="1:7" s="358" customFormat="1" ht="26.25">
      <c r="A37" s="563" t="s">
        <v>471</v>
      </c>
      <c r="B37" s="568" t="s">
        <v>469</v>
      </c>
      <c r="C37" s="311" t="s">
        <v>392</v>
      </c>
      <c r="D37" s="440"/>
      <c r="E37" s="441"/>
      <c r="F37" s="442"/>
      <c r="G37" s="439"/>
    </row>
    <row r="38" spans="1:7" s="358" customFormat="1" ht="26.25">
      <c r="A38" s="383"/>
      <c r="B38" s="569" t="s">
        <v>470</v>
      </c>
      <c r="C38" s="311"/>
      <c r="D38" s="440"/>
      <c r="E38" s="451" t="s">
        <v>773</v>
      </c>
      <c r="F38" s="442" t="s">
        <v>820</v>
      </c>
      <c r="G38" s="439"/>
    </row>
    <row r="39" spans="1:7" s="358" customFormat="1" ht="25.5">
      <c r="A39" s="379"/>
      <c r="B39" s="565" t="s">
        <v>481</v>
      </c>
      <c r="C39" s="311"/>
      <c r="D39" s="440"/>
      <c r="E39" s="564" t="s">
        <v>581</v>
      </c>
      <c r="F39" s="442" t="s">
        <v>171</v>
      </c>
      <c r="G39" s="286"/>
    </row>
    <row r="40" spans="1:7" s="358" customFormat="1" ht="25.5">
      <c r="A40" s="382"/>
      <c r="B40" s="567"/>
      <c r="C40" s="311"/>
      <c r="D40" s="440"/>
      <c r="E40" s="441"/>
      <c r="F40" s="442"/>
      <c r="G40" s="286"/>
    </row>
    <row r="41" spans="1:7" s="358" customFormat="1" ht="25.5">
      <c r="A41" s="382" t="s">
        <v>484</v>
      </c>
      <c r="B41" s="570" t="s">
        <v>480</v>
      </c>
      <c r="C41" s="311" t="s">
        <v>145</v>
      </c>
      <c r="D41" s="667" t="s">
        <v>579</v>
      </c>
      <c r="E41" s="441" t="s">
        <v>827</v>
      </c>
      <c r="F41" s="442" t="s">
        <v>822</v>
      </c>
      <c r="G41" s="286"/>
    </row>
    <row r="42" spans="1:7" s="358" customFormat="1" ht="25.5">
      <c r="A42" s="382"/>
      <c r="B42" s="570"/>
      <c r="C42" s="311"/>
      <c r="D42" s="667"/>
      <c r="E42" s="441" t="s">
        <v>828</v>
      </c>
      <c r="F42" s="442"/>
      <c r="G42" s="439"/>
    </row>
    <row r="43" spans="1:7" s="358" customFormat="1" ht="25.5">
      <c r="A43" s="382"/>
      <c r="B43" s="570"/>
      <c r="C43" s="311"/>
      <c r="D43" s="667"/>
      <c r="E43" s="441" t="s">
        <v>829</v>
      </c>
      <c r="F43" s="442"/>
      <c r="G43" s="439"/>
    </row>
    <row r="44" spans="1:7" s="358" customFormat="1" ht="25.5">
      <c r="A44" s="382"/>
      <c r="B44" s="570"/>
      <c r="C44" s="311"/>
      <c r="D44" s="667"/>
      <c r="E44" s="441" t="s">
        <v>830</v>
      </c>
      <c r="F44" s="442"/>
      <c r="G44" s="439"/>
    </row>
    <row r="45" spans="1:7" s="358" customFormat="1" ht="25.5">
      <c r="A45" s="382"/>
      <c r="B45" s="570"/>
      <c r="C45" s="311"/>
      <c r="D45" s="667"/>
      <c r="E45" s="441" t="s">
        <v>831</v>
      </c>
      <c r="F45" s="442"/>
      <c r="G45" s="439"/>
    </row>
    <row r="46" spans="1:7" s="358" customFormat="1" ht="25.5" customHeight="1">
      <c r="A46" s="382" t="s">
        <v>485</v>
      </c>
      <c r="B46" s="570" t="s">
        <v>486</v>
      </c>
      <c r="C46" s="311" t="s">
        <v>582</v>
      </c>
      <c r="D46" s="462"/>
      <c r="E46" s="441" t="s">
        <v>583</v>
      </c>
      <c r="F46" s="442" t="s">
        <v>441</v>
      </c>
      <c r="G46" s="439"/>
    </row>
    <row r="47" spans="1:7" s="358" customFormat="1" ht="25.5">
      <c r="A47" s="382" t="s">
        <v>584</v>
      </c>
      <c r="B47" s="570" t="s">
        <v>823</v>
      </c>
      <c r="C47" s="311" t="s">
        <v>393</v>
      </c>
      <c r="D47" s="462" t="s">
        <v>563</v>
      </c>
      <c r="E47" s="441" t="s">
        <v>586</v>
      </c>
      <c r="F47" s="442" t="s">
        <v>824</v>
      </c>
      <c r="G47" s="439"/>
    </row>
    <row r="48" spans="1:7" s="358" customFormat="1" ht="25.5">
      <c r="A48" s="382"/>
      <c r="B48" s="570" t="s">
        <v>832</v>
      </c>
      <c r="C48" s="311"/>
      <c r="D48" s="462"/>
      <c r="E48" s="441" t="s">
        <v>755</v>
      </c>
      <c r="F48" s="442" t="s">
        <v>825</v>
      </c>
      <c r="G48" s="439"/>
    </row>
    <row r="49" spans="1:7" s="358" customFormat="1" ht="25.5">
      <c r="A49" s="393" t="s">
        <v>585</v>
      </c>
      <c r="B49" s="570" t="s">
        <v>587</v>
      </c>
      <c r="C49" s="311" t="s">
        <v>589</v>
      </c>
      <c r="D49" s="571" t="s">
        <v>588</v>
      </c>
      <c r="E49" s="441"/>
      <c r="F49" s="442" t="s">
        <v>590</v>
      </c>
      <c r="G49" s="439"/>
    </row>
    <row r="50" spans="1:7" s="358" customFormat="1" ht="25.5">
      <c r="A50" s="382"/>
      <c r="B50" s="570"/>
      <c r="C50" s="311"/>
      <c r="D50" s="572"/>
      <c r="E50" s="441"/>
      <c r="F50" s="442"/>
      <c r="G50" s="439"/>
    </row>
    <row r="51" spans="1:7" s="358" customFormat="1" ht="25.5" customHeight="1">
      <c r="A51" s="573" t="s">
        <v>493</v>
      </c>
      <c r="B51" s="570" t="s">
        <v>494</v>
      </c>
      <c r="C51" s="311" t="s">
        <v>129</v>
      </c>
      <c r="D51" s="667" t="s">
        <v>579</v>
      </c>
      <c r="E51" s="441"/>
      <c r="F51" s="442" t="s">
        <v>822</v>
      </c>
      <c r="G51" s="439"/>
    </row>
    <row r="52" spans="1:7" s="358" customFormat="1" ht="25.5">
      <c r="A52" s="382"/>
      <c r="B52" s="570" t="s">
        <v>826</v>
      </c>
      <c r="C52" s="311"/>
      <c r="D52" s="667"/>
      <c r="E52" s="441" t="s">
        <v>586</v>
      </c>
      <c r="F52" s="442" t="s">
        <v>96</v>
      </c>
      <c r="G52" s="439"/>
    </row>
    <row r="53" spans="1:7" s="358" customFormat="1" ht="25.5">
      <c r="A53" s="573" t="s">
        <v>495</v>
      </c>
      <c r="B53" s="322" t="s">
        <v>483</v>
      </c>
      <c r="C53" s="311" t="s">
        <v>129</v>
      </c>
      <c r="D53" s="667" t="s">
        <v>482</v>
      </c>
      <c r="E53" s="441"/>
      <c r="F53" s="442" t="s">
        <v>591</v>
      </c>
      <c r="G53" s="439"/>
    </row>
    <row r="54" spans="1:7" s="358" customFormat="1" ht="26.25">
      <c r="A54" s="573"/>
      <c r="B54" s="574"/>
      <c r="C54" s="311"/>
      <c r="D54" s="667"/>
      <c r="E54" s="441" t="s">
        <v>496</v>
      </c>
      <c r="F54" s="575" t="s">
        <v>834</v>
      </c>
      <c r="G54" s="439"/>
    </row>
    <row r="55" spans="1:7" s="358" customFormat="1" ht="25.5">
      <c r="A55" s="379" t="s">
        <v>833</v>
      </c>
      <c r="B55" s="565" t="s">
        <v>497</v>
      </c>
      <c r="C55" s="311" t="s">
        <v>392</v>
      </c>
      <c r="D55" s="440"/>
      <c r="E55" s="576" t="s">
        <v>838</v>
      </c>
      <c r="F55" s="442" t="s">
        <v>503</v>
      </c>
      <c r="G55" s="439"/>
    </row>
    <row r="56" spans="1:7" s="358" customFormat="1" ht="25.5">
      <c r="A56" s="379"/>
      <c r="B56" s="565" t="s">
        <v>498</v>
      </c>
      <c r="C56" s="311"/>
      <c r="D56" s="440"/>
      <c r="E56" s="576" t="s">
        <v>501</v>
      </c>
      <c r="F56" s="442" t="s">
        <v>502</v>
      </c>
      <c r="G56" s="439"/>
    </row>
    <row r="57" spans="1:7" s="358" customFormat="1" ht="25.5">
      <c r="A57" s="379"/>
      <c r="B57" s="565" t="s">
        <v>499</v>
      </c>
      <c r="C57" s="311"/>
      <c r="D57" s="440"/>
      <c r="E57" s="576" t="s">
        <v>521</v>
      </c>
      <c r="F57" s="442" t="s">
        <v>835</v>
      </c>
      <c r="G57" s="439"/>
    </row>
    <row r="58" spans="1:7" s="358" customFormat="1" ht="25.5">
      <c r="A58" s="379"/>
      <c r="B58" s="565" t="s">
        <v>500</v>
      </c>
      <c r="C58" s="311"/>
      <c r="D58" s="440"/>
      <c r="E58" s="576"/>
      <c r="F58" s="442"/>
      <c r="G58" s="439"/>
    </row>
    <row r="59" spans="1:7" s="358" customFormat="1" ht="25.5">
      <c r="A59" s="379" t="s">
        <v>839</v>
      </c>
      <c r="B59" s="565" t="s">
        <v>840</v>
      </c>
      <c r="C59" s="311" t="s">
        <v>93</v>
      </c>
      <c r="D59" s="440" t="s">
        <v>597</v>
      </c>
      <c r="E59" s="576" t="s">
        <v>841</v>
      </c>
      <c r="F59" s="442" t="s">
        <v>842</v>
      </c>
      <c r="G59" s="439"/>
    </row>
    <row r="60" spans="1:7" s="358" customFormat="1" ht="25.5">
      <c r="A60" s="379" t="s">
        <v>134</v>
      </c>
      <c r="B60" s="565" t="s">
        <v>504</v>
      </c>
      <c r="C60" s="311" t="s">
        <v>91</v>
      </c>
      <c r="D60" s="440"/>
      <c r="E60" s="576"/>
      <c r="F60" s="442" t="s">
        <v>505</v>
      </c>
      <c r="G60" s="439"/>
    </row>
    <row r="61" spans="1:7" s="358" customFormat="1" ht="25.5">
      <c r="A61" s="379"/>
      <c r="B61" s="565"/>
      <c r="C61" s="311"/>
      <c r="D61" s="440"/>
      <c r="E61" s="576" t="s">
        <v>756</v>
      </c>
      <c r="F61" s="442" t="s">
        <v>836</v>
      </c>
      <c r="G61" s="439"/>
    </row>
    <row r="62" spans="1:7" s="358" customFormat="1" ht="25.5">
      <c r="A62" s="379" t="s">
        <v>131</v>
      </c>
      <c r="B62" s="565" t="s">
        <v>1</v>
      </c>
      <c r="C62" s="311" t="s">
        <v>392</v>
      </c>
      <c r="D62" s="440"/>
      <c r="E62" s="576"/>
      <c r="F62" s="442" t="s">
        <v>506</v>
      </c>
      <c r="G62" s="439"/>
    </row>
    <row r="63" spans="1:7" s="358" customFormat="1" ht="51">
      <c r="A63" s="379" t="s">
        <v>131</v>
      </c>
      <c r="B63" s="439" t="s">
        <v>136</v>
      </c>
      <c r="C63" s="311" t="s">
        <v>137</v>
      </c>
      <c r="D63" s="440"/>
      <c r="E63" s="441"/>
      <c r="F63" s="442" t="s">
        <v>183</v>
      </c>
      <c r="G63" s="480" t="s">
        <v>190</v>
      </c>
    </row>
    <row r="64" spans="1:7" s="358" customFormat="1" ht="25.5">
      <c r="A64" s="456"/>
      <c r="B64" s="439"/>
      <c r="C64" s="311"/>
      <c r="D64" s="440"/>
      <c r="E64" s="441"/>
      <c r="F64" s="442"/>
      <c r="G64" s="439"/>
    </row>
    <row r="65" spans="1:7" s="358" customFormat="1" ht="26.25">
      <c r="A65" s="659" t="s">
        <v>507</v>
      </c>
      <c r="B65" s="660"/>
      <c r="C65" s="457"/>
      <c r="D65" s="458"/>
      <c r="E65" s="459"/>
      <c r="F65" s="460"/>
      <c r="G65" s="473"/>
    </row>
    <row r="66" spans="1:7" s="358" customFormat="1" ht="25.5">
      <c r="A66" s="438" t="s">
        <v>102</v>
      </c>
      <c r="B66" s="439" t="s">
        <v>508</v>
      </c>
      <c r="C66" s="311"/>
      <c r="D66" s="440"/>
      <c r="E66" s="441"/>
      <c r="F66" s="442" t="s">
        <v>533</v>
      </c>
      <c r="G66" s="439"/>
    </row>
    <row r="67" spans="1:7" s="358" customFormat="1" ht="25.5">
      <c r="A67" s="438"/>
      <c r="B67" s="439" t="s">
        <v>175</v>
      </c>
      <c r="C67" s="311"/>
      <c r="D67" s="440"/>
      <c r="E67" s="441"/>
      <c r="F67" s="442"/>
      <c r="G67" s="439"/>
    </row>
    <row r="68" spans="1:7" s="358" customFormat="1" ht="25.5">
      <c r="A68" s="438" t="s">
        <v>595</v>
      </c>
      <c r="B68" s="439" t="s">
        <v>596</v>
      </c>
      <c r="C68" s="311" t="s">
        <v>93</v>
      </c>
      <c r="D68" s="440" t="s">
        <v>597</v>
      </c>
      <c r="E68" s="441" t="s">
        <v>772</v>
      </c>
      <c r="F68" s="442" t="s">
        <v>96</v>
      </c>
      <c r="G68" s="667" t="s">
        <v>601</v>
      </c>
    </row>
    <row r="69" spans="1:7" s="358" customFormat="1" ht="25.5">
      <c r="A69" s="438"/>
      <c r="B69" s="439" t="s">
        <v>602</v>
      </c>
      <c r="C69" s="311"/>
      <c r="D69" s="440"/>
      <c r="E69" s="441"/>
      <c r="F69" s="442"/>
      <c r="G69" s="667"/>
    </row>
    <row r="70" spans="1:7" s="358" customFormat="1" ht="25.5">
      <c r="A70" s="438"/>
      <c r="B70" s="439" t="s">
        <v>603</v>
      </c>
      <c r="C70" s="311"/>
      <c r="D70" s="440" t="s">
        <v>598</v>
      </c>
      <c r="E70" s="441" t="s">
        <v>599</v>
      </c>
      <c r="F70" s="442" t="s">
        <v>600</v>
      </c>
      <c r="G70" s="667"/>
    </row>
    <row r="71" spans="1:7" s="358" customFormat="1" ht="25.5">
      <c r="A71" s="438" t="s">
        <v>128</v>
      </c>
      <c r="B71" s="439" t="s">
        <v>509</v>
      </c>
      <c r="C71" s="311" t="s">
        <v>594</v>
      </c>
      <c r="D71" s="440"/>
      <c r="E71" s="441"/>
      <c r="F71" s="442" t="s">
        <v>533</v>
      </c>
      <c r="G71" s="439"/>
    </row>
    <row r="72" spans="1:7" s="358" customFormat="1" ht="25.5">
      <c r="A72" s="438"/>
      <c r="B72" s="439" t="s">
        <v>510</v>
      </c>
      <c r="C72" s="311" t="s">
        <v>511</v>
      </c>
      <c r="D72" s="440"/>
      <c r="E72" s="441"/>
      <c r="F72" s="442"/>
      <c r="G72" s="439"/>
    </row>
    <row r="73" spans="1:7" s="358" customFormat="1" ht="25.5">
      <c r="A73" s="438"/>
      <c r="B73" s="439" t="s">
        <v>593</v>
      </c>
      <c r="C73" s="311" t="s">
        <v>94</v>
      </c>
      <c r="D73" s="440"/>
      <c r="E73" s="441"/>
      <c r="F73" s="442"/>
      <c r="G73" s="439"/>
    </row>
    <row r="74" spans="1:7" s="358" customFormat="1" ht="25.5">
      <c r="A74" s="438"/>
      <c r="B74" s="439" t="s">
        <v>103</v>
      </c>
      <c r="C74" s="311" t="s">
        <v>404</v>
      </c>
      <c r="D74" s="440"/>
      <c r="E74" s="441"/>
      <c r="F74" s="442"/>
      <c r="G74" s="439"/>
    </row>
    <row r="75" spans="1:7" s="358" customFormat="1" ht="26.25">
      <c r="A75" s="438" t="s">
        <v>525</v>
      </c>
      <c r="B75" s="444" t="s">
        <v>173</v>
      </c>
      <c r="C75" s="311" t="s">
        <v>392</v>
      </c>
      <c r="D75" s="440"/>
      <c r="E75" s="441" t="s">
        <v>513</v>
      </c>
      <c r="F75" s="442" t="s">
        <v>514</v>
      </c>
      <c r="G75" s="439"/>
    </row>
    <row r="76" spans="1:7" s="358" customFormat="1" ht="26.25">
      <c r="A76" s="438"/>
      <c r="B76" s="444" t="s">
        <v>172</v>
      </c>
      <c r="C76" s="311"/>
      <c r="D76" s="440"/>
      <c r="E76" s="441" t="s">
        <v>515</v>
      </c>
      <c r="F76" s="442" t="s">
        <v>516</v>
      </c>
      <c r="G76" s="439"/>
    </row>
    <row r="77" spans="1:7" s="358" customFormat="1" ht="26.25">
      <c r="A77" s="438"/>
      <c r="B77" s="444" t="s">
        <v>512</v>
      </c>
      <c r="C77" s="311"/>
      <c r="D77" s="440"/>
      <c r="E77" s="441"/>
      <c r="F77" s="442" t="s">
        <v>874</v>
      </c>
      <c r="G77" s="439" t="s">
        <v>517</v>
      </c>
    </row>
    <row r="78" spans="1:7" s="358" customFormat="1" ht="26.25">
      <c r="A78" s="438"/>
      <c r="B78" s="444" t="s">
        <v>174</v>
      </c>
      <c r="C78" s="311"/>
      <c r="D78" s="440"/>
      <c r="E78" s="441" t="s">
        <v>518</v>
      </c>
      <c r="F78" s="442" t="s">
        <v>350</v>
      </c>
      <c r="G78" s="439"/>
    </row>
    <row r="79" spans="1:7" s="358" customFormat="1" ht="26.25">
      <c r="A79" s="438"/>
      <c r="B79" s="444" t="s">
        <v>177</v>
      </c>
      <c r="C79" s="311"/>
      <c r="D79" s="440"/>
      <c r="E79" s="441"/>
      <c r="F79" s="442" t="s">
        <v>875</v>
      </c>
      <c r="G79" s="439" t="s">
        <v>604</v>
      </c>
    </row>
    <row r="80" spans="1:7" s="358" customFormat="1" ht="51">
      <c r="A80" s="438"/>
      <c r="B80" s="439"/>
      <c r="C80" s="311"/>
      <c r="D80" s="440"/>
      <c r="E80" s="464" t="s">
        <v>523</v>
      </c>
      <c r="F80" s="442" t="s">
        <v>524</v>
      </c>
      <c r="G80" s="439"/>
    </row>
    <row r="81" spans="1:7" s="358" customFormat="1" ht="25.5">
      <c r="A81" s="438"/>
      <c r="B81" s="439"/>
      <c r="C81" s="311"/>
      <c r="D81" s="440"/>
      <c r="E81" s="441" t="s">
        <v>176</v>
      </c>
      <c r="F81" s="442"/>
      <c r="G81" s="439"/>
    </row>
    <row r="82" spans="1:7" s="358" customFormat="1" ht="25.5">
      <c r="A82" s="438"/>
      <c r="B82" s="439"/>
      <c r="C82" s="311"/>
      <c r="D82" s="440"/>
      <c r="E82" s="441" t="s">
        <v>605</v>
      </c>
      <c r="F82" s="442" t="s">
        <v>522</v>
      </c>
      <c r="G82" s="439"/>
    </row>
    <row r="83" spans="1:7" s="358" customFormat="1" ht="25.5">
      <c r="A83" s="438"/>
      <c r="B83" s="439"/>
      <c r="C83" s="311"/>
      <c r="D83" s="440"/>
      <c r="E83" s="441" t="s">
        <v>180</v>
      </c>
      <c r="F83" s="442" t="s">
        <v>179</v>
      </c>
      <c r="G83" s="439"/>
    </row>
    <row r="84" spans="1:7" s="358" customFormat="1" ht="25.5">
      <c r="A84" s="438" t="s">
        <v>527</v>
      </c>
      <c r="B84" s="439" t="s">
        <v>757</v>
      </c>
      <c r="C84" s="311" t="s">
        <v>526</v>
      </c>
      <c r="D84" s="440"/>
      <c r="E84" s="441"/>
      <c r="F84" s="442"/>
      <c r="G84" s="439"/>
    </row>
    <row r="85" spans="1:7" s="358" customFormat="1" ht="25.5">
      <c r="A85" s="438"/>
      <c r="B85" s="439" t="s">
        <v>178</v>
      </c>
      <c r="C85" s="311"/>
      <c r="D85" s="440"/>
      <c r="E85" s="441"/>
      <c r="F85" s="442" t="s">
        <v>533</v>
      </c>
      <c r="G85" s="439"/>
    </row>
    <row r="86" spans="1:7" s="358" customFormat="1" ht="26.25">
      <c r="A86" s="438" t="s">
        <v>477</v>
      </c>
      <c r="B86" s="444" t="s">
        <v>528</v>
      </c>
      <c r="C86" s="311" t="s">
        <v>392</v>
      </c>
      <c r="D86" s="440"/>
      <c r="E86" s="441" t="s">
        <v>529</v>
      </c>
      <c r="F86" s="442" t="s">
        <v>851</v>
      </c>
      <c r="G86" s="439"/>
    </row>
    <row r="87" spans="1:7" s="358" customFormat="1" ht="25.5">
      <c r="A87" s="438"/>
      <c r="B87" s="439"/>
      <c r="C87" s="311"/>
      <c r="D87" s="440"/>
      <c r="E87" s="441" t="s">
        <v>530</v>
      </c>
      <c r="F87" s="442" t="s">
        <v>531</v>
      </c>
      <c r="G87" s="439"/>
    </row>
    <row r="88" spans="1:7" s="358" customFormat="1" ht="25.5">
      <c r="A88" s="438"/>
      <c r="B88" s="439"/>
      <c r="C88" s="311"/>
      <c r="D88" s="440"/>
      <c r="E88" s="441"/>
      <c r="F88" s="442"/>
      <c r="G88" s="439"/>
    </row>
    <row r="89" spans="1:7" s="358" customFormat="1" ht="25.5">
      <c r="A89" s="438" t="s">
        <v>534</v>
      </c>
      <c r="B89" s="439" t="s">
        <v>532</v>
      </c>
      <c r="C89" s="311" t="s">
        <v>91</v>
      </c>
      <c r="D89" s="440"/>
      <c r="E89" s="441"/>
      <c r="F89" s="442"/>
      <c r="G89" s="439"/>
    </row>
    <row r="90" spans="1:7" s="358" customFormat="1" ht="25.5">
      <c r="A90" s="438"/>
      <c r="B90" s="439" t="s">
        <v>181</v>
      </c>
      <c r="C90" s="311"/>
      <c r="D90" s="440"/>
      <c r="E90" s="441"/>
      <c r="F90" s="442" t="s">
        <v>533</v>
      </c>
      <c r="G90" s="439"/>
    </row>
    <row r="91" spans="1:7" s="358" customFormat="1" ht="26.25">
      <c r="A91" s="438" t="s">
        <v>610</v>
      </c>
      <c r="B91" s="444" t="s">
        <v>535</v>
      </c>
      <c r="C91" s="311" t="s">
        <v>392</v>
      </c>
      <c r="D91" s="440"/>
      <c r="E91" s="441" t="s">
        <v>537</v>
      </c>
      <c r="F91" s="442" t="s">
        <v>609</v>
      </c>
      <c r="G91" s="439"/>
    </row>
    <row r="92" spans="1:7" s="358" customFormat="1" ht="26.25">
      <c r="A92" s="443"/>
      <c r="B92" s="444" t="s">
        <v>536</v>
      </c>
      <c r="C92" s="311"/>
      <c r="D92" s="440"/>
      <c r="E92" s="441" t="s">
        <v>606</v>
      </c>
      <c r="F92" s="442" t="s">
        <v>607</v>
      </c>
      <c r="G92" s="439"/>
    </row>
    <row r="93" spans="1:7" s="358" customFormat="1" ht="25.5">
      <c r="A93" s="438"/>
      <c r="B93" s="439"/>
      <c r="C93" s="311"/>
      <c r="D93" s="440"/>
      <c r="E93" s="441" t="s">
        <v>605</v>
      </c>
      <c r="F93" s="442" t="s">
        <v>522</v>
      </c>
      <c r="G93" s="439"/>
    </row>
    <row r="94" spans="1:7" s="358" customFormat="1" ht="25.5">
      <c r="A94" s="438" t="s">
        <v>611</v>
      </c>
      <c r="B94" s="439" t="s">
        <v>1</v>
      </c>
      <c r="C94" s="311" t="s">
        <v>392</v>
      </c>
      <c r="D94" s="440"/>
      <c r="E94" s="441" t="s">
        <v>613</v>
      </c>
      <c r="F94" s="442" t="s">
        <v>612</v>
      </c>
      <c r="G94" s="439"/>
    </row>
    <row r="95" spans="1:7" s="358" customFormat="1" ht="25.5">
      <c r="A95" s="438"/>
      <c r="B95" s="439"/>
      <c r="C95" s="311"/>
      <c r="D95" s="440"/>
      <c r="E95" s="441"/>
      <c r="F95" s="442"/>
      <c r="G95" s="439"/>
    </row>
    <row r="96" spans="1:7" s="358" customFormat="1" ht="25.5">
      <c r="A96" s="438" t="s">
        <v>89</v>
      </c>
      <c r="B96" s="439" t="s">
        <v>614</v>
      </c>
      <c r="C96" s="311" t="s">
        <v>91</v>
      </c>
      <c r="D96" s="440"/>
      <c r="E96" s="441"/>
      <c r="F96" s="442"/>
      <c r="G96" s="439"/>
    </row>
    <row r="97" spans="1:7" s="358" customFormat="1" ht="25.5">
      <c r="A97" s="438"/>
      <c r="B97" s="439" t="s">
        <v>738</v>
      </c>
      <c r="C97" s="311"/>
      <c r="D97" s="440"/>
      <c r="E97" s="441"/>
      <c r="F97" s="442" t="s">
        <v>533</v>
      </c>
      <c r="G97" s="439"/>
    </row>
    <row r="98" spans="1:7" s="358" customFormat="1" ht="26.25">
      <c r="A98" s="438" t="s">
        <v>95</v>
      </c>
      <c r="B98" s="444" t="s">
        <v>615</v>
      </c>
      <c r="C98" s="311" t="s">
        <v>129</v>
      </c>
      <c r="D98" s="440"/>
      <c r="E98" s="441"/>
      <c r="F98" s="442" t="s">
        <v>619</v>
      </c>
      <c r="G98" s="439"/>
    </row>
    <row r="99" spans="1:7" s="358" customFormat="1" ht="25.5">
      <c r="A99" s="438"/>
      <c r="B99" s="439"/>
      <c r="C99" s="311"/>
      <c r="D99" s="440"/>
      <c r="E99" s="441" t="s">
        <v>616</v>
      </c>
      <c r="F99" s="442" t="s">
        <v>620</v>
      </c>
      <c r="G99" s="439"/>
    </row>
    <row r="100" spans="1:7" s="358" customFormat="1" ht="25.5">
      <c r="A100" s="438"/>
      <c r="B100" s="439"/>
      <c r="C100" s="311"/>
      <c r="D100" s="440"/>
      <c r="E100" s="441" t="s">
        <v>617</v>
      </c>
      <c r="F100" s="442"/>
      <c r="G100" s="439"/>
    </row>
    <row r="101" spans="1:7" s="358" customFormat="1" ht="25.5">
      <c r="A101" s="438" t="s">
        <v>131</v>
      </c>
      <c r="B101" s="439" t="s">
        <v>1</v>
      </c>
      <c r="C101" s="311" t="s">
        <v>392</v>
      </c>
      <c r="D101" s="440"/>
      <c r="E101" s="441"/>
      <c r="F101" s="442" t="s">
        <v>621</v>
      </c>
      <c r="G101" s="439"/>
    </row>
    <row r="102" spans="1:7" s="358" customFormat="1" ht="51">
      <c r="A102" s="438" t="s">
        <v>135</v>
      </c>
      <c r="B102" s="439" t="s">
        <v>136</v>
      </c>
      <c r="C102" s="311" t="s">
        <v>137</v>
      </c>
      <c r="D102" s="440"/>
      <c r="E102" s="441"/>
      <c r="F102" s="442" t="s">
        <v>183</v>
      </c>
      <c r="G102" s="480" t="s">
        <v>190</v>
      </c>
    </row>
    <row r="103" spans="1:7" s="358" customFormat="1" ht="25.5">
      <c r="A103" s="438"/>
      <c r="B103" s="439"/>
      <c r="C103" s="311"/>
      <c r="D103" s="440"/>
      <c r="E103" s="441"/>
      <c r="F103" s="442"/>
      <c r="G103" s="439"/>
    </row>
    <row r="104" spans="1:7" s="358" customFormat="1" ht="26.25">
      <c r="A104" s="659" t="s">
        <v>622</v>
      </c>
      <c r="B104" s="660"/>
      <c r="C104" s="457"/>
      <c r="D104" s="458"/>
      <c r="E104" s="459"/>
      <c r="F104" s="460"/>
      <c r="G104" s="473"/>
    </row>
    <row r="105" spans="1:7" s="358" customFormat="1" ht="25.5">
      <c r="A105" s="438" t="s">
        <v>102</v>
      </c>
      <c r="B105" s="439" t="s">
        <v>508</v>
      </c>
      <c r="C105" s="311"/>
      <c r="D105" s="440"/>
      <c r="E105" s="441"/>
      <c r="F105" s="442" t="s">
        <v>533</v>
      </c>
      <c r="G105" s="439"/>
    </row>
    <row r="106" spans="1:7" s="358" customFormat="1" ht="25.5">
      <c r="A106" s="438"/>
      <c r="B106" s="439" t="s">
        <v>175</v>
      </c>
      <c r="C106" s="311"/>
      <c r="D106" s="440"/>
      <c r="E106" s="441"/>
      <c r="F106" s="442"/>
      <c r="G106" s="439"/>
    </row>
    <row r="107" spans="1:7" s="358" customFormat="1" ht="26.25">
      <c r="A107" s="438" t="s">
        <v>128</v>
      </c>
      <c r="B107" s="444" t="s">
        <v>509</v>
      </c>
      <c r="C107" s="311" t="s">
        <v>186</v>
      </c>
      <c r="D107" s="440"/>
      <c r="E107" s="441"/>
      <c r="F107" s="442" t="s">
        <v>533</v>
      </c>
      <c r="G107" s="439"/>
    </row>
    <row r="108" spans="1:7" s="358" customFormat="1" ht="25.5">
      <c r="A108" s="438"/>
      <c r="B108" s="439" t="s">
        <v>510</v>
      </c>
      <c r="C108" s="311" t="s">
        <v>664</v>
      </c>
      <c r="D108" s="440"/>
      <c r="E108" s="441"/>
      <c r="F108" s="442"/>
      <c r="G108" s="439"/>
    </row>
    <row r="109" spans="1:7" s="358" customFormat="1" ht="25.5">
      <c r="A109" s="438"/>
      <c r="B109" s="439" t="s">
        <v>593</v>
      </c>
      <c r="C109" s="311" t="s">
        <v>94</v>
      </c>
      <c r="D109" s="440"/>
      <c r="E109" s="441"/>
      <c r="F109" s="442"/>
      <c r="G109" s="439"/>
    </row>
    <row r="110" spans="1:7" s="358" customFormat="1" ht="25.5">
      <c r="A110" s="438"/>
      <c r="B110" s="439" t="s">
        <v>103</v>
      </c>
      <c r="C110" s="311" t="s">
        <v>845</v>
      </c>
      <c r="D110" s="440"/>
      <c r="E110" s="441"/>
      <c r="F110" s="442"/>
      <c r="G110" s="439"/>
    </row>
    <row r="111" spans="1:7" s="358" customFormat="1" ht="25.5">
      <c r="A111" s="438"/>
      <c r="B111" s="439" t="s">
        <v>154</v>
      </c>
      <c r="C111" s="311" t="s">
        <v>93</v>
      </c>
      <c r="D111" s="440"/>
      <c r="E111" s="441"/>
      <c r="F111" s="442"/>
      <c r="G111" s="439"/>
    </row>
    <row r="112" spans="1:7" s="358" customFormat="1" ht="51">
      <c r="A112" s="461" t="s">
        <v>623</v>
      </c>
      <c r="B112" s="439" t="s">
        <v>758</v>
      </c>
      <c r="C112" s="311"/>
      <c r="D112" s="462" t="s">
        <v>625</v>
      </c>
      <c r="E112" s="441"/>
      <c r="F112" s="442" t="s">
        <v>644</v>
      </c>
      <c r="G112" s="439"/>
    </row>
    <row r="113" spans="1:7" s="358" customFormat="1" ht="25.5" customHeight="1">
      <c r="A113" s="438" t="s">
        <v>187</v>
      </c>
      <c r="B113" s="439" t="s">
        <v>624</v>
      </c>
      <c r="C113" s="311" t="s">
        <v>526</v>
      </c>
      <c r="D113" s="658" t="s">
        <v>625</v>
      </c>
      <c r="E113" s="441"/>
      <c r="F113" s="442" t="s">
        <v>657</v>
      </c>
      <c r="G113" s="439"/>
    </row>
    <row r="114" spans="1:7" s="358" customFormat="1" ht="25.5" customHeight="1">
      <c r="A114" s="438"/>
      <c r="B114" s="439" t="s">
        <v>759</v>
      </c>
      <c r="C114" s="311"/>
      <c r="D114" s="658"/>
      <c r="E114" s="441"/>
      <c r="F114" s="442" t="s">
        <v>627</v>
      </c>
      <c r="G114" s="439"/>
    </row>
    <row r="115" spans="1:7" s="358" customFormat="1" ht="25.5" customHeight="1">
      <c r="A115" s="438" t="s">
        <v>488</v>
      </c>
      <c r="B115" s="439" t="s">
        <v>634</v>
      </c>
      <c r="C115" s="311"/>
      <c r="D115" s="440"/>
      <c r="E115" s="441"/>
      <c r="F115" s="442" t="s">
        <v>635</v>
      </c>
      <c r="G115" s="439"/>
    </row>
    <row r="116" spans="1:7" s="358" customFormat="1" ht="25.5" customHeight="1">
      <c r="A116" s="438" t="s">
        <v>356</v>
      </c>
      <c r="B116" s="439" t="s">
        <v>843</v>
      </c>
      <c r="C116" s="311" t="s">
        <v>93</v>
      </c>
      <c r="D116" s="440"/>
      <c r="E116" s="441" t="s">
        <v>776</v>
      </c>
      <c r="F116" s="442" t="s">
        <v>844</v>
      </c>
      <c r="G116" s="439"/>
    </row>
    <row r="117" spans="1:7" s="358" customFormat="1" ht="25.5" customHeight="1">
      <c r="A117" s="438"/>
      <c r="B117" s="439" t="s">
        <v>641</v>
      </c>
      <c r="C117" s="311"/>
      <c r="D117" s="440"/>
      <c r="E117" s="441" t="s">
        <v>777</v>
      </c>
      <c r="F117" s="442"/>
      <c r="G117" s="439"/>
    </row>
    <row r="118" spans="1:7" s="358" customFormat="1" ht="26.25">
      <c r="A118" s="438" t="s">
        <v>628</v>
      </c>
      <c r="B118" s="444" t="s">
        <v>629</v>
      </c>
      <c r="C118" s="311" t="s">
        <v>664</v>
      </c>
      <c r="D118" s="440"/>
      <c r="E118" s="441" t="s">
        <v>631</v>
      </c>
      <c r="F118" s="442" t="s">
        <v>514</v>
      </c>
      <c r="G118" s="439"/>
    </row>
    <row r="119" spans="1:7" s="358" customFormat="1" ht="25.5">
      <c r="A119" s="438"/>
      <c r="B119" s="439" t="s">
        <v>630</v>
      </c>
      <c r="C119" s="311"/>
      <c r="D119" s="440"/>
      <c r="E119" s="441" t="s">
        <v>636</v>
      </c>
      <c r="F119" s="442" t="s">
        <v>760</v>
      </c>
      <c r="G119" s="439"/>
    </row>
    <row r="120" spans="1:7" s="358" customFormat="1" ht="26.25">
      <c r="A120" s="438"/>
      <c r="B120" s="444"/>
      <c r="C120" s="311"/>
      <c r="D120" s="440"/>
      <c r="E120" s="441" t="s">
        <v>632</v>
      </c>
      <c r="F120" s="442" t="s">
        <v>847</v>
      </c>
      <c r="G120" s="439"/>
    </row>
    <row r="121" spans="1:7" s="358" customFormat="1" ht="26.25">
      <c r="A121" s="438"/>
      <c r="B121" s="444"/>
      <c r="C121" s="311"/>
      <c r="D121" s="440"/>
      <c r="E121" s="441" t="s">
        <v>633</v>
      </c>
      <c r="F121" s="442" t="s">
        <v>846</v>
      </c>
      <c r="G121" s="439"/>
    </row>
    <row r="122" spans="1:7" s="358" customFormat="1" ht="26.25">
      <c r="A122" s="438"/>
      <c r="B122" s="444"/>
      <c r="C122" s="311"/>
      <c r="D122" s="440"/>
      <c r="E122" s="441" t="s">
        <v>606</v>
      </c>
      <c r="F122" s="442" t="s">
        <v>607</v>
      </c>
      <c r="G122" s="439"/>
    </row>
    <row r="123" spans="1:7" s="358" customFormat="1" ht="25.5">
      <c r="A123" s="438" t="s">
        <v>534</v>
      </c>
      <c r="B123" s="439" t="s">
        <v>637</v>
      </c>
      <c r="C123" s="311" t="s">
        <v>526</v>
      </c>
      <c r="D123" s="440"/>
      <c r="E123" s="441"/>
      <c r="F123" s="442"/>
      <c r="G123" s="439"/>
    </row>
    <row r="124" spans="1:7" s="358" customFormat="1" ht="25.5">
      <c r="A124" s="438"/>
      <c r="B124" s="439" t="s">
        <v>638</v>
      </c>
      <c r="C124" s="311"/>
      <c r="D124" s="440"/>
      <c r="E124" s="441"/>
      <c r="F124" s="442" t="s">
        <v>639</v>
      </c>
      <c r="G124" s="439"/>
    </row>
    <row r="125" spans="1:7" s="358" customFormat="1" ht="26.25">
      <c r="A125" s="438" t="s">
        <v>610</v>
      </c>
      <c r="B125" s="444" t="s">
        <v>640</v>
      </c>
      <c r="C125" s="311" t="s">
        <v>392</v>
      </c>
      <c r="D125" s="440"/>
      <c r="E125" s="441" t="s">
        <v>631</v>
      </c>
      <c r="F125" s="442" t="s">
        <v>514</v>
      </c>
      <c r="G125" s="439"/>
    </row>
    <row r="126" spans="1:7" s="358" customFormat="1" ht="26.25">
      <c r="A126" s="443"/>
      <c r="B126" s="439" t="s">
        <v>630</v>
      </c>
      <c r="C126" s="311"/>
      <c r="D126" s="440"/>
      <c r="E126" s="441" t="s">
        <v>636</v>
      </c>
      <c r="F126" s="442" t="s">
        <v>760</v>
      </c>
      <c r="G126" s="439"/>
    </row>
    <row r="127" spans="1:7" s="358" customFormat="1" ht="25.5">
      <c r="A127" s="438"/>
      <c r="B127" s="439"/>
      <c r="C127" s="311"/>
      <c r="D127" s="440"/>
      <c r="E127" s="441" t="s">
        <v>632</v>
      </c>
      <c r="F127" s="442" t="s">
        <v>847</v>
      </c>
      <c r="G127" s="439"/>
    </row>
    <row r="128" spans="1:7" s="358" customFormat="1" ht="25.5">
      <c r="A128" s="438"/>
      <c r="B128" s="439"/>
      <c r="C128" s="311"/>
      <c r="D128" s="440"/>
      <c r="E128" s="441" t="s">
        <v>633</v>
      </c>
      <c r="F128" s="442" t="s">
        <v>846</v>
      </c>
      <c r="G128" s="439"/>
    </row>
    <row r="129" spans="1:7" s="358" customFormat="1" ht="25.5">
      <c r="A129" s="438"/>
      <c r="B129" s="439"/>
      <c r="C129" s="311"/>
      <c r="D129" s="440"/>
      <c r="E129" s="441" t="s">
        <v>606</v>
      </c>
      <c r="F129" s="442" t="s">
        <v>607</v>
      </c>
      <c r="G129" s="439"/>
    </row>
    <row r="130" spans="1:7" s="358" customFormat="1" ht="25.5">
      <c r="A130" s="438" t="s">
        <v>611</v>
      </c>
      <c r="B130" s="439" t="s">
        <v>1</v>
      </c>
      <c r="C130" s="311" t="s">
        <v>392</v>
      </c>
      <c r="D130" s="440"/>
      <c r="E130" s="441" t="s">
        <v>613</v>
      </c>
      <c r="F130" s="442" t="s">
        <v>848</v>
      </c>
      <c r="G130" s="439"/>
    </row>
    <row r="131" spans="1:7" s="358" customFormat="1" ht="25.5">
      <c r="A131" s="438"/>
      <c r="B131" s="439"/>
      <c r="C131" s="311"/>
      <c r="D131" s="440"/>
      <c r="E131" s="441"/>
      <c r="F131" s="442"/>
      <c r="G131" s="439"/>
    </row>
    <row r="132" spans="1:7" s="358" customFormat="1" ht="25.5">
      <c r="A132" s="438" t="s">
        <v>89</v>
      </c>
      <c r="B132" s="439" t="s">
        <v>614</v>
      </c>
      <c r="C132" s="311" t="s">
        <v>526</v>
      </c>
      <c r="D132" s="440"/>
      <c r="E132" s="441"/>
      <c r="F132" s="442"/>
      <c r="G132" s="439"/>
    </row>
    <row r="133" spans="1:7" s="358" customFormat="1" ht="25.5">
      <c r="A133" s="438"/>
      <c r="B133" s="439" t="s">
        <v>738</v>
      </c>
      <c r="C133" s="311"/>
      <c r="D133" s="440"/>
      <c r="E133" s="441"/>
      <c r="F133" s="442" t="s">
        <v>849</v>
      </c>
      <c r="G133" s="439"/>
    </row>
    <row r="134" spans="1:7" s="358" customFormat="1" ht="26.25">
      <c r="A134" s="438" t="s">
        <v>95</v>
      </c>
      <c r="B134" s="444" t="s">
        <v>615</v>
      </c>
      <c r="C134" s="311" t="s">
        <v>129</v>
      </c>
      <c r="D134" s="440"/>
      <c r="E134" s="441"/>
      <c r="F134" s="442" t="s">
        <v>850</v>
      </c>
      <c r="G134" s="439"/>
    </row>
    <row r="135" spans="1:7" s="358" customFormat="1" ht="51">
      <c r="A135" s="438"/>
      <c r="B135" s="439"/>
      <c r="C135" s="311"/>
      <c r="D135" s="440"/>
      <c r="E135" s="464" t="s">
        <v>616</v>
      </c>
      <c r="F135" s="442" t="s">
        <v>620</v>
      </c>
      <c r="G135" s="439"/>
    </row>
    <row r="136" spans="1:7" s="358" customFormat="1" ht="25.5">
      <c r="A136" s="438"/>
      <c r="B136" s="439"/>
      <c r="C136" s="311"/>
      <c r="D136" s="440"/>
      <c r="E136" s="441" t="s">
        <v>617</v>
      </c>
      <c r="F136" s="442"/>
      <c r="G136" s="439"/>
    </row>
    <row r="137" spans="1:7" s="358" customFormat="1" ht="25.5">
      <c r="A137" s="438" t="s">
        <v>131</v>
      </c>
      <c r="B137" s="439" t="s">
        <v>1</v>
      </c>
      <c r="C137" s="311" t="s">
        <v>392</v>
      </c>
      <c r="D137" s="440"/>
      <c r="E137" s="441"/>
      <c r="F137" s="442" t="s">
        <v>621</v>
      </c>
      <c r="G137" s="439"/>
    </row>
    <row r="138" spans="1:7" s="358" customFormat="1" ht="51">
      <c r="A138" s="438" t="s">
        <v>135</v>
      </c>
      <c r="B138" s="439" t="s">
        <v>136</v>
      </c>
      <c r="C138" s="311" t="s">
        <v>137</v>
      </c>
      <c r="D138" s="440"/>
      <c r="E138" s="441"/>
      <c r="F138" s="442" t="s">
        <v>183</v>
      </c>
      <c r="G138" s="480" t="s">
        <v>190</v>
      </c>
    </row>
    <row r="139" spans="1:7" s="358" customFormat="1" ht="25.5">
      <c r="A139" s="452"/>
      <c r="B139" s="453"/>
      <c r="C139" s="556"/>
      <c r="D139" s="454"/>
      <c r="E139" s="455"/>
      <c r="F139" s="456"/>
      <c r="G139" s="453"/>
    </row>
    <row r="140" spans="1:7" s="358" customFormat="1" ht="26.25">
      <c r="A140" s="659" t="s">
        <v>642</v>
      </c>
      <c r="B140" s="660"/>
      <c r="C140" s="457"/>
      <c r="D140" s="458"/>
      <c r="E140" s="459" t="s">
        <v>853</v>
      </c>
      <c r="F140" s="460"/>
      <c r="G140" s="473"/>
    </row>
    <row r="141" spans="1:7" s="358" customFormat="1" ht="25.5">
      <c r="A141" s="438" t="s">
        <v>102</v>
      </c>
      <c r="B141" s="439" t="s">
        <v>508</v>
      </c>
      <c r="C141" s="311"/>
      <c r="D141" s="440"/>
      <c r="E141" s="441"/>
      <c r="F141" s="442" t="s">
        <v>533</v>
      </c>
      <c r="G141" s="439"/>
    </row>
    <row r="142" spans="1:7" s="358" customFormat="1" ht="25.5">
      <c r="A142" s="438"/>
      <c r="B142" s="439" t="s">
        <v>175</v>
      </c>
      <c r="C142" s="311"/>
      <c r="D142" s="440"/>
      <c r="E142" s="441"/>
      <c r="F142" s="442"/>
      <c r="G142" s="439"/>
    </row>
    <row r="143" spans="1:7" s="358" customFormat="1" ht="25.5">
      <c r="A143" s="438" t="s">
        <v>128</v>
      </c>
      <c r="B143" s="439" t="s">
        <v>509</v>
      </c>
      <c r="C143" s="311" t="s">
        <v>594</v>
      </c>
      <c r="D143" s="440"/>
      <c r="E143" s="441"/>
      <c r="F143" s="442" t="s">
        <v>533</v>
      </c>
      <c r="G143" s="439"/>
    </row>
    <row r="144" spans="1:7" s="358" customFormat="1" ht="25.5">
      <c r="A144" s="438"/>
      <c r="B144" s="439" t="s">
        <v>510</v>
      </c>
      <c r="C144" s="311" t="s">
        <v>664</v>
      </c>
      <c r="D144" s="440"/>
      <c r="E144" s="441"/>
      <c r="F144" s="442"/>
      <c r="G144" s="439"/>
    </row>
    <row r="145" spans="1:7" s="358" customFormat="1" ht="25.5">
      <c r="A145" s="438"/>
      <c r="B145" s="439" t="s">
        <v>592</v>
      </c>
      <c r="C145" s="311" t="s">
        <v>93</v>
      </c>
      <c r="D145" s="440"/>
      <c r="E145" s="441"/>
      <c r="F145" s="442"/>
      <c r="G145" s="439"/>
    </row>
    <row r="146" spans="1:7" s="358" customFormat="1" ht="25.5">
      <c r="A146" s="438"/>
      <c r="B146" s="439" t="s">
        <v>103</v>
      </c>
      <c r="C146" s="311" t="s">
        <v>404</v>
      </c>
      <c r="D146" s="440"/>
      <c r="E146" s="441"/>
      <c r="F146" s="442"/>
      <c r="G146" s="439"/>
    </row>
    <row r="147" spans="1:7" s="358" customFormat="1" ht="25.5">
      <c r="A147" s="438"/>
      <c r="B147" s="439" t="s">
        <v>154</v>
      </c>
      <c r="C147" s="311" t="s">
        <v>93</v>
      </c>
      <c r="D147" s="440"/>
      <c r="E147" s="441"/>
      <c r="F147" s="442"/>
      <c r="G147" s="439"/>
    </row>
    <row r="148" spans="1:7" s="358" customFormat="1" ht="51">
      <c r="A148" s="461" t="s">
        <v>623</v>
      </c>
      <c r="B148" s="439" t="s">
        <v>758</v>
      </c>
      <c r="C148" s="311"/>
      <c r="D148" s="462" t="s">
        <v>625</v>
      </c>
      <c r="E148" s="441"/>
      <c r="F148" s="442" t="s">
        <v>644</v>
      </c>
      <c r="G148" s="439"/>
    </row>
    <row r="149" spans="1:7" s="358" customFormat="1" ht="25.5">
      <c r="A149" s="438" t="s">
        <v>187</v>
      </c>
      <c r="B149" s="439" t="s">
        <v>624</v>
      </c>
      <c r="C149" s="311" t="s">
        <v>594</v>
      </c>
      <c r="D149" s="658" t="s">
        <v>625</v>
      </c>
      <c r="E149" s="441"/>
      <c r="F149" s="442" t="s">
        <v>854</v>
      </c>
      <c r="G149" s="439"/>
    </row>
    <row r="150" spans="1:7" s="358" customFormat="1" ht="25.5">
      <c r="A150" s="438"/>
      <c r="B150" s="439" t="s">
        <v>626</v>
      </c>
      <c r="C150" s="311"/>
      <c r="D150" s="658"/>
      <c r="E150" s="441"/>
      <c r="F150" s="442" t="s">
        <v>627</v>
      </c>
      <c r="G150" s="439"/>
    </row>
    <row r="151" spans="1:7" s="358" customFormat="1" ht="25.5">
      <c r="A151" s="438" t="s">
        <v>488</v>
      </c>
      <c r="B151" s="439" t="s">
        <v>634</v>
      </c>
      <c r="C151" s="311"/>
      <c r="D151" s="440"/>
      <c r="E151" s="441"/>
      <c r="F151" s="442" t="s">
        <v>855</v>
      </c>
      <c r="G151" s="439"/>
    </row>
    <row r="152" spans="1:7" s="358" customFormat="1" ht="26.25">
      <c r="A152" s="438" t="s">
        <v>628</v>
      </c>
      <c r="B152" s="444" t="s">
        <v>640</v>
      </c>
      <c r="C152" s="311" t="s">
        <v>852</v>
      </c>
      <c r="D152" s="440"/>
      <c r="E152" s="441" t="s">
        <v>631</v>
      </c>
      <c r="F152" s="442" t="s">
        <v>856</v>
      </c>
      <c r="G152" s="439"/>
    </row>
    <row r="153" spans="1:7" s="358" customFormat="1" ht="26.25">
      <c r="A153" s="443"/>
      <c r="B153" s="439" t="s">
        <v>643</v>
      </c>
      <c r="C153" s="311"/>
      <c r="D153" s="440"/>
      <c r="E153" s="441" t="s">
        <v>636</v>
      </c>
      <c r="F153" s="442" t="s">
        <v>760</v>
      </c>
      <c r="G153" s="439"/>
    </row>
    <row r="154" spans="1:7" s="358" customFormat="1" ht="26.25">
      <c r="A154" s="443"/>
      <c r="B154" s="444"/>
      <c r="C154" s="311"/>
      <c r="D154" s="440"/>
      <c r="E154" s="441" t="s">
        <v>632</v>
      </c>
      <c r="F154" s="442" t="s">
        <v>847</v>
      </c>
      <c r="G154" s="439"/>
    </row>
    <row r="155" spans="1:7" s="358" customFormat="1" ht="26.25">
      <c r="A155" s="443"/>
      <c r="B155" s="444"/>
      <c r="C155" s="311"/>
      <c r="D155" s="440"/>
      <c r="E155" s="441" t="s">
        <v>633</v>
      </c>
      <c r="F155" s="442" t="s">
        <v>846</v>
      </c>
      <c r="G155" s="439"/>
    </row>
    <row r="156" spans="1:7" s="358" customFormat="1" ht="26.25">
      <c r="A156" s="387"/>
      <c r="B156" s="388"/>
      <c r="C156" s="318"/>
      <c r="D156" s="361"/>
      <c r="E156" s="363" t="s">
        <v>606</v>
      </c>
      <c r="F156" s="380" t="s">
        <v>857</v>
      </c>
      <c r="G156" s="381"/>
    </row>
    <row r="157" spans="1:7" s="358" customFormat="1" ht="25.5">
      <c r="A157" s="384" t="s">
        <v>534</v>
      </c>
      <c r="B157" s="385" t="s">
        <v>637</v>
      </c>
      <c r="C157" s="318" t="s">
        <v>594</v>
      </c>
      <c r="D157" s="361"/>
      <c r="E157" s="363"/>
      <c r="F157" s="380" t="s">
        <v>864</v>
      </c>
      <c r="G157" s="381"/>
    </row>
    <row r="158" spans="1:7" s="358" customFormat="1" ht="25.5">
      <c r="A158" s="384"/>
      <c r="B158" s="385" t="s">
        <v>638</v>
      </c>
      <c r="C158" s="318"/>
      <c r="D158" s="361"/>
      <c r="E158" s="363"/>
      <c r="F158" s="380" t="s">
        <v>857</v>
      </c>
      <c r="G158" s="381"/>
    </row>
    <row r="159" spans="1:7" s="358" customFormat="1" ht="26.25">
      <c r="A159" s="384" t="s">
        <v>610</v>
      </c>
      <c r="B159" s="388" t="s">
        <v>640</v>
      </c>
      <c r="C159" s="318" t="s">
        <v>392</v>
      </c>
      <c r="D159" s="361"/>
      <c r="E159" s="363" t="s">
        <v>631</v>
      </c>
      <c r="F159" s="380" t="s">
        <v>858</v>
      </c>
      <c r="G159" s="381"/>
    </row>
    <row r="160" spans="1:7" s="358" customFormat="1" ht="26.25">
      <c r="A160" s="387"/>
      <c r="B160" s="385" t="s">
        <v>643</v>
      </c>
      <c r="C160" s="318"/>
      <c r="D160" s="361"/>
      <c r="E160" s="363" t="s">
        <v>636</v>
      </c>
      <c r="F160" s="380" t="s">
        <v>760</v>
      </c>
      <c r="G160" s="381"/>
    </row>
    <row r="161" spans="1:7" s="358" customFormat="1" ht="25.5">
      <c r="A161" s="408"/>
      <c r="B161" s="409"/>
      <c r="C161" s="310"/>
      <c r="D161" s="391"/>
      <c r="E161" s="363" t="s">
        <v>632</v>
      </c>
      <c r="F161" s="380" t="s">
        <v>847</v>
      </c>
      <c r="G161" s="381"/>
    </row>
    <row r="162" spans="1:7" s="358" customFormat="1" ht="25.5">
      <c r="A162" s="408"/>
      <c r="B162" s="409"/>
      <c r="C162" s="310"/>
      <c r="D162" s="391"/>
      <c r="E162" s="363" t="s">
        <v>633</v>
      </c>
      <c r="F162" s="380" t="s">
        <v>846</v>
      </c>
      <c r="G162" s="381"/>
    </row>
    <row r="163" spans="1:7" s="358" customFormat="1" ht="25.5">
      <c r="A163" s="408"/>
      <c r="B163" s="409"/>
      <c r="C163" s="310"/>
      <c r="D163" s="391"/>
      <c r="E163" s="363" t="s">
        <v>606</v>
      </c>
      <c r="F163" s="380" t="s">
        <v>857</v>
      </c>
      <c r="G163" s="381"/>
    </row>
    <row r="164" spans="1:7" s="358" customFormat="1" ht="25.5">
      <c r="A164" s="438" t="s">
        <v>611</v>
      </c>
      <c r="B164" s="439" t="s">
        <v>1</v>
      </c>
      <c r="C164" s="311" t="s">
        <v>392</v>
      </c>
      <c r="D164" s="440"/>
      <c r="E164" s="441" t="s">
        <v>613</v>
      </c>
      <c r="F164" s="442" t="s">
        <v>859</v>
      </c>
      <c r="G164" s="381"/>
    </row>
    <row r="165" spans="1:7" s="358" customFormat="1" ht="25.5">
      <c r="A165" s="438"/>
      <c r="B165" s="439"/>
      <c r="C165" s="311"/>
      <c r="D165" s="440"/>
      <c r="E165" s="441"/>
      <c r="F165" s="442"/>
      <c r="G165" s="381"/>
    </row>
    <row r="166" spans="1:7" s="358" customFormat="1" ht="25.5">
      <c r="A166" s="438" t="s">
        <v>89</v>
      </c>
      <c r="B166" s="439" t="s">
        <v>614</v>
      </c>
      <c r="C166" s="311" t="s">
        <v>872</v>
      </c>
      <c r="D166" s="440"/>
      <c r="E166" s="441"/>
      <c r="F166" s="442"/>
      <c r="G166" s="381"/>
    </row>
    <row r="167" spans="1:7" s="358" customFormat="1" ht="25.5">
      <c r="A167" s="438"/>
      <c r="B167" s="439" t="s">
        <v>738</v>
      </c>
      <c r="C167" s="311"/>
      <c r="D167" s="440"/>
      <c r="E167" s="441"/>
      <c r="F167" s="442" t="s">
        <v>533</v>
      </c>
      <c r="G167" s="381"/>
    </row>
    <row r="168" spans="1:7" s="358" customFormat="1" ht="26.25">
      <c r="A168" s="438" t="s">
        <v>95</v>
      </c>
      <c r="B168" s="444" t="s">
        <v>615</v>
      </c>
      <c r="C168" s="311" t="s">
        <v>852</v>
      </c>
      <c r="D168" s="440"/>
      <c r="E168" s="441"/>
      <c r="F168" s="442" t="s">
        <v>871</v>
      </c>
      <c r="G168" s="381"/>
    </row>
    <row r="169" spans="1:7" s="358" customFormat="1" ht="51">
      <c r="A169" s="438"/>
      <c r="B169" s="439"/>
      <c r="C169" s="311"/>
      <c r="D169" s="440"/>
      <c r="E169" s="464" t="s">
        <v>616</v>
      </c>
      <c r="F169" s="442" t="s">
        <v>860</v>
      </c>
      <c r="G169" s="381"/>
    </row>
    <row r="170" spans="1:7" s="358" customFormat="1" ht="25.5">
      <c r="A170" s="438"/>
      <c r="B170" s="439"/>
      <c r="C170" s="311"/>
      <c r="D170" s="440"/>
      <c r="E170" s="441" t="s">
        <v>617</v>
      </c>
      <c r="F170" s="442"/>
      <c r="G170" s="381"/>
    </row>
    <row r="171" spans="1:7" s="358" customFormat="1" ht="25.5">
      <c r="A171" s="438" t="s">
        <v>131</v>
      </c>
      <c r="B171" s="439" t="s">
        <v>1</v>
      </c>
      <c r="C171" s="311" t="s">
        <v>392</v>
      </c>
      <c r="D171" s="440"/>
      <c r="E171" s="441"/>
      <c r="F171" s="442" t="s">
        <v>861</v>
      </c>
      <c r="G171" s="381"/>
    </row>
    <row r="172" spans="1:7" s="358" customFormat="1" ht="51">
      <c r="A172" s="438" t="s">
        <v>135</v>
      </c>
      <c r="B172" s="439" t="s">
        <v>136</v>
      </c>
      <c r="C172" s="311" t="s">
        <v>137</v>
      </c>
      <c r="D172" s="440"/>
      <c r="E172" s="441"/>
      <c r="F172" s="442" t="s">
        <v>183</v>
      </c>
      <c r="G172" s="446" t="s">
        <v>190</v>
      </c>
    </row>
    <row r="173" spans="1:7" s="358" customFormat="1" ht="25.5">
      <c r="A173" s="410"/>
      <c r="B173" s="411"/>
      <c r="C173" s="412"/>
      <c r="D173" s="413"/>
      <c r="E173" s="414"/>
      <c r="F173" s="415"/>
      <c r="G173" s="389"/>
    </row>
    <row r="174" spans="1:7" s="358" customFormat="1" ht="26.25">
      <c r="A174" s="659" t="s">
        <v>645</v>
      </c>
      <c r="B174" s="660"/>
      <c r="C174" s="416"/>
      <c r="D174" s="417"/>
      <c r="E174" s="544"/>
      <c r="F174" s="549"/>
      <c r="G174" s="386"/>
    </row>
    <row r="175" spans="1:7" s="358" customFormat="1" ht="25.5">
      <c r="A175" s="384" t="s">
        <v>102</v>
      </c>
      <c r="B175" s="385" t="s">
        <v>508</v>
      </c>
      <c r="C175" s="318"/>
      <c r="D175" s="361"/>
      <c r="E175" s="363"/>
      <c r="F175" s="365" t="s">
        <v>533</v>
      </c>
      <c r="G175" s="381"/>
    </row>
    <row r="176" spans="1:7" s="358" customFormat="1" ht="25.5">
      <c r="A176" s="384"/>
      <c r="B176" s="385" t="s">
        <v>175</v>
      </c>
      <c r="C176" s="318"/>
      <c r="D176" s="361"/>
      <c r="E176" s="363"/>
      <c r="F176" s="365"/>
      <c r="G176" s="381"/>
    </row>
    <row r="177" spans="1:7" s="358" customFormat="1" ht="25.5">
      <c r="A177" s="384" t="s">
        <v>128</v>
      </c>
      <c r="B177" s="385" t="s">
        <v>509</v>
      </c>
      <c r="C177" s="318" t="s">
        <v>872</v>
      </c>
      <c r="D177" s="361"/>
      <c r="E177" s="363"/>
      <c r="F177" s="365" t="s">
        <v>533</v>
      </c>
      <c r="G177" s="381"/>
    </row>
    <row r="178" spans="1:7" s="358" customFormat="1" ht="25.5">
      <c r="A178" s="384"/>
      <c r="B178" s="385" t="s">
        <v>876</v>
      </c>
      <c r="C178" s="318" t="s">
        <v>852</v>
      </c>
      <c r="D178" s="361"/>
      <c r="E178" s="363"/>
      <c r="F178" s="380"/>
      <c r="G178" s="381"/>
    </row>
    <row r="179" spans="1:7" s="358" customFormat="1" ht="25.5">
      <c r="A179" s="384"/>
      <c r="B179" s="385" t="s">
        <v>592</v>
      </c>
      <c r="C179" s="318" t="s">
        <v>93</v>
      </c>
      <c r="D179" s="361"/>
      <c r="E179" s="363"/>
      <c r="F179" s="380"/>
      <c r="G179" s="381"/>
    </row>
    <row r="180" spans="1:7" s="358" customFormat="1" ht="25.5">
      <c r="A180" s="384"/>
      <c r="B180" s="385" t="s">
        <v>103</v>
      </c>
      <c r="C180" s="318" t="s">
        <v>560</v>
      </c>
      <c r="D180" s="361"/>
      <c r="E180" s="363"/>
      <c r="F180" s="380"/>
      <c r="G180" s="381"/>
    </row>
    <row r="181" spans="1:7" s="358" customFormat="1" ht="25.5">
      <c r="A181" s="384"/>
      <c r="B181" s="385" t="s">
        <v>154</v>
      </c>
      <c r="C181" s="318" t="s">
        <v>93</v>
      </c>
      <c r="D181" s="361"/>
      <c r="E181" s="363"/>
      <c r="F181" s="380"/>
      <c r="G181" s="381"/>
    </row>
    <row r="182" spans="1:7" s="358" customFormat="1" ht="51">
      <c r="A182" s="445" t="s">
        <v>623</v>
      </c>
      <c r="B182" s="385" t="s">
        <v>668</v>
      </c>
      <c r="C182" s="318"/>
      <c r="D182" s="392" t="s">
        <v>625</v>
      </c>
      <c r="E182" s="363"/>
      <c r="F182" s="380" t="s">
        <v>692</v>
      </c>
      <c r="G182" s="381"/>
    </row>
    <row r="183" spans="1:7" s="358" customFormat="1" ht="25.5">
      <c r="A183" s="384" t="s">
        <v>187</v>
      </c>
      <c r="B183" s="385" t="s">
        <v>624</v>
      </c>
      <c r="C183" s="318" t="s">
        <v>185</v>
      </c>
      <c r="D183" s="669" t="s">
        <v>625</v>
      </c>
      <c r="E183" s="363"/>
      <c r="F183" s="380" t="s">
        <v>862</v>
      </c>
      <c r="G183" s="381"/>
    </row>
    <row r="184" spans="1:7" s="358" customFormat="1" ht="25.5">
      <c r="A184" s="384"/>
      <c r="B184" s="385" t="s">
        <v>626</v>
      </c>
      <c r="C184" s="318"/>
      <c r="D184" s="669"/>
      <c r="E184" s="363"/>
      <c r="F184" s="380" t="s">
        <v>627</v>
      </c>
      <c r="G184" s="381"/>
    </row>
    <row r="185" spans="1:7" s="358" customFormat="1" ht="25.5">
      <c r="A185" s="435" t="s">
        <v>488</v>
      </c>
      <c r="B185" s="436" t="s">
        <v>669</v>
      </c>
      <c r="C185" s="308"/>
      <c r="D185" s="437"/>
      <c r="E185" s="433"/>
      <c r="F185" s="434" t="s">
        <v>863</v>
      </c>
      <c r="G185" s="381"/>
    </row>
    <row r="186" spans="1:7" s="358" customFormat="1" ht="23.25" customHeight="1">
      <c r="A186" s="384" t="s">
        <v>628</v>
      </c>
      <c r="B186" s="388" t="s">
        <v>640</v>
      </c>
      <c r="C186" s="318" t="s">
        <v>852</v>
      </c>
      <c r="D186" s="361"/>
      <c r="E186" s="363" t="s">
        <v>631</v>
      </c>
      <c r="F186" s="380" t="s">
        <v>864</v>
      </c>
      <c r="G186" s="381"/>
    </row>
    <row r="187" spans="1:7" s="358" customFormat="1" ht="25.5">
      <c r="A187" s="384"/>
      <c r="B187" s="385" t="s">
        <v>646</v>
      </c>
      <c r="C187" s="318"/>
      <c r="D187" s="361"/>
      <c r="E187" s="363" t="s">
        <v>636</v>
      </c>
      <c r="F187" s="380" t="s">
        <v>760</v>
      </c>
      <c r="G187" s="381"/>
    </row>
    <row r="188" spans="1:7" s="358" customFormat="1" ht="21" customHeight="1">
      <c r="A188" s="384"/>
      <c r="B188" s="385" t="s">
        <v>647</v>
      </c>
      <c r="C188" s="318"/>
      <c r="D188" s="361"/>
      <c r="E188" s="363" t="s">
        <v>632</v>
      </c>
      <c r="F188" s="380" t="s">
        <v>847</v>
      </c>
      <c r="G188" s="381"/>
    </row>
    <row r="189" spans="1:7" s="358" customFormat="1" ht="26.25">
      <c r="A189" s="384"/>
      <c r="B189" s="388"/>
      <c r="C189" s="318"/>
      <c r="D189" s="361"/>
      <c r="E189" s="363" t="s">
        <v>633</v>
      </c>
      <c r="F189" s="380" t="s">
        <v>846</v>
      </c>
      <c r="G189" s="381"/>
    </row>
    <row r="190" spans="1:7" s="358" customFormat="1" ht="26.25">
      <c r="A190" s="384"/>
      <c r="B190" s="388"/>
      <c r="C190" s="318"/>
      <c r="D190" s="361"/>
      <c r="E190" s="363" t="s">
        <v>606</v>
      </c>
      <c r="F190" s="380" t="s">
        <v>865</v>
      </c>
      <c r="G190" s="381"/>
    </row>
    <row r="191" spans="1:7" s="358" customFormat="1" ht="25.5">
      <c r="A191" s="384" t="s">
        <v>534</v>
      </c>
      <c r="B191" s="385" t="s">
        <v>637</v>
      </c>
      <c r="C191" s="318" t="s">
        <v>872</v>
      </c>
      <c r="D191" s="361"/>
      <c r="E191" s="363"/>
      <c r="F191" s="380"/>
      <c r="G191" s="381"/>
    </row>
    <row r="192" spans="1:7" s="358" customFormat="1" ht="25.5">
      <c r="A192" s="384"/>
      <c r="B192" s="385" t="s">
        <v>638</v>
      </c>
      <c r="C192" s="318"/>
      <c r="D192" s="361"/>
      <c r="E192" s="363"/>
      <c r="F192" s="380" t="s">
        <v>864</v>
      </c>
      <c r="G192" s="381"/>
    </row>
    <row r="193" spans="1:7" s="358" customFormat="1" ht="26.25">
      <c r="A193" s="384" t="s">
        <v>610</v>
      </c>
      <c r="B193" s="388" t="s">
        <v>640</v>
      </c>
      <c r="C193" s="318" t="s">
        <v>392</v>
      </c>
      <c r="D193" s="361"/>
      <c r="E193" s="363" t="s">
        <v>631</v>
      </c>
      <c r="F193" s="380" t="s">
        <v>866</v>
      </c>
      <c r="G193" s="381"/>
    </row>
    <row r="194" spans="1:7" s="358" customFormat="1" ht="26.25">
      <c r="A194" s="387"/>
      <c r="B194" s="385" t="s">
        <v>646</v>
      </c>
      <c r="C194" s="318"/>
      <c r="D194" s="361"/>
      <c r="E194" s="363" t="s">
        <v>636</v>
      </c>
      <c r="F194" s="380" t="s">
        <v>760</v>
      </c>
      <c r="G194" s="381"/>
    </row>
    <row r="195" spans="1:7" s="358" customFormat="1" ht="25.5">
      <c r="A195" s="408"/>
      <c r="B195" s="385" t="s">
        <v>647</v>
      </c>
      <c r="C195" s="310"/>
      <c r="D195" s="391"/>
      <c r="E195" s="363" t="s">
        <v>632</v>
      </c>
      <c r="F195" s="380" t="s">
        <v>847</v>
      </c>
      <c r="G195" s="381"/>
    </row>
    <row r="196" spans="1:7" s="358" customFormat="1" ht="25.5">
      <c r="A196" s="408"/>
      <c r="B196" s="409"/>
      <c r="C196" s="310"/>
      <c r="D196" s="391"/>
      <c r="E196" s="363" t="s">
        <v>633</v>
      </c>
      <c r="F196" s="380" t="s">
        <v>846</v>
      </c>
      <c r="G196" s="381"/>
    </row>
    <row r="197" spans="1:7" s="358" customFormat="1" ht="25.5">
      <c r="A197" s="408"/>
      <c r="B197" s="409"/>
      <c r="C197" s="310"/>
      <c r="D197" s="391"/>
      <c r="E197" s="363" t="s">
        <v>606</v>
      </c>
      <c r="F197" s="380" t="s">
        <v>864</v>
      </c>
      <c r="G197" s="381"/>
    </row>
    <row r="198" spans="1:7" s="358" customFormat="1" ht="25.5">
      <c r="A198" s="438" t="s">
        <v>611</v>
      </c>
      <c r="B198" s="439" t="s">
        <v>1</v>
      </c>
      <c r="C198" s="311" t="s">
        <v>392</v>
      </c>
      <c r="D198" s="440"/>
      <c r="E198" s="441" t="s">
        <v>613</v>
      </c>
      <c r="F198" s="442" t="s">
        <v>859</v>
      </c>
      <c r="G198" s="381"/>
    </row>
    <row r="199" spans="1:7" s="358" customFormat="1" ht="25.5">
      <c r="A199" s="438"/>
      <c r="B199" s="439"/>
      <c r="C199" s="311"/>
      <c r="D199" s="440"/>
      <c r="E199" s="441"/>
      <c r="F199" s="442"/>
      <c r="G199" s="381"/>
    </row>
    <row r="200" spans="1:7" s="358" customFormat="1" ht="25.5">
      <c r="A200" s="438" t="s">
        <v>89</v>
      </c>
      <c r="B200" s="439" t="s">
        <v>614</v>
      </c>
      <c r="C200" s="318" t="s">
        <v>872</v>
      </c>
      <c r="D200" s="440"/>
      <c r="E200" s="441"/>
      <c r="F200" s="442"/>
      <c r="G200" s="381"/>
    </row>
    <row r="201" spans="1:7" s="358" customFormat="1" ht="25.5">
      <c r="A201" s="438"/>
      <c r="B201" s="439" t="s">
        <v>738</v>
      </c>
      <c r="C201" s="311"/>
      <c r="D201" s="440"/>
      <c r="E201" s="441"/>
      <c r="F201" s="442" t="s">
        <v>533</v>
      </c>
      <c r="G201" s="381"/>
    </row>
    <row r="202" spans="1:7" s="358" customFormat="1" ht="26.25">
      <c r="A202" s="438" t="s">
        <v>95</v>
      </c>
      <c r="B202" s="444" t="s">
        <v>615</v>
      </c>
      <c r="C202" s="311" t="s">
        <v>852</v>
      </c>
      <c r="D202" s="440"/>
      <c r="E202" s="441"/>
      <c r="F202" s="442" t="s">
        <v>871</v>
      </c>
      <c r="G202" s="381"/>
    </row>
    <row r="203" spans="1:7" s="358" customFormat="1" ht="25.5">
      <c r="A203" s="438"/>
      <c r="B203" s="439"/>
      <c r="C203" s="311"/>
      <c r="D203" s="440"/>
      <c r="E203" s="441" t="s">
        <v>616</v>
      </c>
      <c r="F203" s="442" t="s">
        <v>867</v>
      </c>
      <c r="G203" s="381"/>
    </row>
    <row r="204" spans="1:7" s="358" customFormat="1" ht="25.5">
      <c r="A204" s="438"/>
      <c r="B204" s="439"/>
      <c r="C204" s="311"/>
      <c r="D204" s="440"/>
      <c r="E204" s="441" t="s">
        <v>617</v>
      </c>
      <c r="F204" s="442"/>
      <c r="G204" s="381"/>
    </row>
    <row r="205" spans="1:7" s="358" customFormat="1" ht="25.5">
      <c r="A205" s="438" t="s">
        <v>131</v>
      </c>
      <c r="B205" s="439" t="s">
        <v>1</v>
      </c>
      <c r="C205" s="311" t="s">
        <v>392</v>
      </c>
      <c r="D205" s="440"/>
      <c r="E205" s="441"/>
      <c r="F205" s="442" t="s">
        <v>868</v>
      </c>
      <c r="G205" s="381"/>
    </row>
    <row r="206" spans="1:7" s="358" customFormat="1" ht="51">
      <c r="A206" s="438" t="s">
        <v>135</v>
      </c>
      <c r="B206" s="439" t="s">
        <v>136</v>
      </c>
      <c r="C206" s="311" t="s">
        <v>137</v>
      </c>
      <c r="D206" s="440"/>
      <c r="E206" s="441"/>
      <c r="F206" s="442" t="s">
        <v>183</v>
      </c>
      <c r="G206" s="446" t="s">
        <v>190</v>
      </c>
    </row>
    <row r="207" spans="1:7" s="358" customFormat="1" ht="25.5">
      <c r="A207" s="410"/>
      <c r="B207" s="411"/>
      <c r="C207" s="412"/>
      <c r="D207" s="413"/>
      <c r="E207" s="414"/>
      <c r="F207" s="415"/>
      <c r="G207" s="389"/>
    </row>
    <row r="208" spans="1:7" s="358" customFormat="1" ht="26.25">
      <c r="A208" s="659" t="s">
        <v>648</v>
      </c>
      <c r="B208" s="660"/>
      <c r="C208" s="416"/>
      <c r="D208" s="417"/>
      <c r="E208" s="544" t="s">
        <v>901</v>
      </c>
      <c r="F208" s="549" t="s">
        <v>352</v>
      </c>
      <c r="G208" s="386"/>
    </row>
    <row r="209" spans="1:7" s="358" customFormat="1" ht="25.5">
      <c r="A209" s="384" t="s">
        <v>102</v>
      </c>
      <c r="B209" s="385" t="s">
        <v>508</v>
      </c>
      <c r="C209" s="318"/>
      <c r="D209" s="361"/>
      <c r="E209" s="363"/>
      <c r="F209" s="365" t="s">
        <v>533</v>
      </c>
      <c r="G209" s="381"/>
    </row>
    <row r="210" spans="1:7" s="358" customFormat="1" ht="25.5">
      <c r="A210" s="384"/>
      <c r="B210" s="385" t="s">
        <v>175</v>
      </c>
      <c r="C210" s="318"/>
      <c r="D210" s="361"/>
      <c r="E210" s="363"/>
      <c r="F210" s="365"/>
      <c r="G210" s="381"/>
    </row>
    <row r="211" spans="1:7" s="358" customFormat="1" ht="25.5">
      <c r="A211" s="384" t="s">
        <v>128</v>
      </c>
      <c r="B211" s="385" t="s">
        <v>509</v>
      </c>
      <c r="C211" s="318" t="s">
        <v>872</v>
      </c>
      <c r="D211" s="361"/>
      <c r="E211" s="363"/>
      <c r="F211" s="365" t="s">
        <v>533</v>
      </c>
      <c r="G211" s="381"/>
    </row>
    <row r="212" spans="1:7" s="358" customFormat="1" ht="25.5">
      <c r="A212" s="384"/>
      <c r="B212" s="385" t="s">
        <v>876</v>
      </c>
      <c r="C212" s="318" t="s">
        <v>852</v>
      </c>
      <c r="D212" s="361"/>
      <c r="E212" s="363"/>
      <c r="F212" s="380"/>
      <c r="G212" s="381"/>
    </row>
    <row r="213" spans="1:7" s="358" customFormat="1" ht="25.5">
      <c r="A213" s="384"/>
      <c r="B213" s="385" t="s">
        <v>592</v>
      </c>
      <c r="C213" s="318" t="s">
        <v>93</v>
      </c>
      <c r="D213" s="361"/>
      <c r="E213" s="363"/>
      <c r="F213" s="380"/>
      <c r="G213" s="381"/>
    </row>
    <row r="214" spans="1:7" s="358" customFormat="1" ht="25.5">
      <c r="A214" s="384"/>
      <c r="B214" s="385" t="s">
        <v>103</v>
      </c>
      <c r="C214" s="318" t="s">
        <v>560</v>
      </c>
      <c r="D214" s="361"/>
      <c r="E214" s="363"/>
      <c r="F214" s="380"/>
      <c r="G214" s="381"/>
    </row>
    <row r="215" spans="1:7" s="358" customFormat="1" ht="25.5">
      <c r="A215" s="384"/>
      <c r="B215" s="385" t="s">
        <v>154</v>
      </c>
      <c r="C215" s="318" t="s">
        <v>93</v>
      </c>
      <c r="D215" s="361"/>
      <c r="E215" s="363"/>
      <c r="F215" s="380"/>
      <c r="G215" s="381"/>
    </row>
    <row r="216" spans="1:7" s="358" customFormat="1" ht="51">
      <c r="A216" s="445" t="s">
        <v>623</v>
      </c>
      <c r="B216" s="385" t="s">
        <v>668</v>
      </c>
      <c r="C216" s="318"/>
      <c r="D216" s="392" t="s">
        <v>625</v>
      </c>
      <c r="E216" s="363"/>
      <c r="F216" s="380" t="s">
        <v>692</v>
      </c>
      <c r="G216" s="381"/>
    </row>
    <row r="217" spans="1:7" s="358" customFormat="1" ht="25.5">
      <c r="A217" s="384" t="s">
        <v>187</v>
      </c>
      <c r="B217" s="385" t="s">
        <v>624</v>
      </c>
      <c r="C217" s="318" t="s">
        <v>872</v>
      </c>
      <c r="D217" s="669" t="s">
        <v>625</v>
      </c>
      <c r="E217" s="363"/>
      <c r="F217" s="380" t="s">
        <v>854</v>
      </c>
      <c r="G217" s="381"/>
    </row>
    <row r="218" spans="1:7" s="358" customFormat="1" ht="25.5">
      <c r="A218" s="384"/>
      <c r="B218" s="385" t="s">
        <v>626</v>
      </c>
      <c r="C218" s="318"/>
      <c r="D218" s="669"/>
      <c r="E218" s="363"/>
      <c r="F218" s="380" t="s">
        <v>627</v>
      </c>
      <c r="G218" s="381"/>
    </row>
    <row r="219" spans="1:7" s="358" customFormat="1" ht="25.5">
      <c r="A219" s="438" t="s">
        <v>488</v>
      </c>
      <c r="B219" s="439" t="s">
        <v>669</v>
      </c>
      <c r="C219" s="311"/>
      <c r="D219" s="440"/>
      <c r="E219" s="441"/>
      <c r="F219" s="442" t="s">
        <v>855</v>
      </c>
      <c r="G219" s="381"/>
    </row>
    <row r="220" spans="1:7" s="358" customFormat="1" ht="26.25">
      <c r="A220" s="384" t="s">
        <v>628</v>
      </c>
      <c r="B220" s="388" t="s">
        <v>640</v>
      </c>
      <c r="C220" s="318" t="s">
        <v>852</v>
      </c>
      <c r="D220" s="361"/>
      <c r="E220" s="363" t="s">
        <v>631</v>
      </c>
      <c r="F220" s="380" t="s">
        <v>866</v>
      </c>
      <c r="G220" s="381"/>
    </row>
    <row r="221" spans="1:7" s="358" customFormat="1" ht="25.5">
      <c r="A221" s="384"/>
      <c r="B221" s="385" t="s">
        <v>649</v>
      </c>
      <c r="C221" s="318"/>
      <c r="D221" s="361"/>
      <c r="E221" s="363" t="s">
        <v>636</v>
      </c>
      <c r="F221" s="380" t="s">
        <v>760</v>
      </c>
      <c r="G221" s="381"/>
    </row>
    <row r="222" spans="1:7" s="358" customFormat="1" ht="26.25">
      <c r="A222" s="384"/>
      <c r="B222" s="388"/>
      <c r="C222" s="318"/>
      <c r="D222" s="361"/>
      <c r="E222" s="363" t="s">
        <v>632</v>
      </c>
      <c r="F222" s="380" t="s">
        <v>847</v>
      </c>
      <c r="G222" s="381"/>
    </row>
    <row r="223" spans="1:7" s="358" customFormat="1" ht="26.25">
      <c r="A223" s="384"/>
      <c r="B223" s="388"/>
      <c r="C223" s="318"/>
      <c r="D223" s="361"/>
      <c r="E223" s="363" t="s">
        <v>633</v>
      </c>
      <c r="F223" s="380" t="s">
        <v>846</v>
      </c>
      <c r="G223" s="381"/>
    </row>
    <row r="224" spans="1:7" s="358" customFormat="1" ht="26.25">
      <c r="A224" s="384"/>
      <c r="B224" s="388"/>
      <c r="C224" s="318"/>
      <c r="D224" s="361"/>
      <c r="E224" s="363" t="s">
        <v>606</v>
      </c>
      <c r="F224" s="380" t="s">
        <v>864</v>
      </c>
      <c r="G224" s="381"/>
    </row>
    <row r="225" spans="1:7" s="358" customFormat="1" ht="26.25">
      <c r="A225" s="435" t="s">
        <v>488</v>
      </c>
      <c r="B225" s="545" t="s">
        <v>940</v>
      </c>
      <c r="C225" s="308" t="s">
        <v>938</v>
      </c>
      <c r="D225" s="437" t="s">
        <v>939</v>
      </c>
      <c r="E225" s="433" t="s">
        <v>943</v>
      </c>
      <c r="F225" s="434" t="s">
        <v>942</v>
      </c>
      <c r="G225" s="381"/>
    </row>
    <row r="226" spans="1:7" s="358" customFormat="1" ht="26.25">
      <c r="A226" s="384"/>
      <c r="B226" s="388" t="s">
        <v>941</v>
      </c>
      <c r="C226" s="318"/>
      <c r="D226" s="361"/>
      <c r="E226" s="363"/>
      <c r="F226" s="380"/>
      <c r="G226" s="381"/>
    </row>
    <row r="227" spans="1:7" s="358" customFormat="1" ht="25.5">
      <c r="A227" s="384" t="s">
        <v>534</v>
      </c>
      <c r="B227" s="385" t="s">
        <v>637</v>
      </c>
      <c r="C227" s="318" t="s">
        <v>872</v>
      </c>
      <c r="D227" s="361"/>
      <c r="E227" s="363"/>
      <c r="F227" s="380"/>
      <c r="G227" s="381"/>
    </row>
    <row r="228" spans="1:7" s="358" customFormat="1" ht="25.5">
      <c r="A228" s="384"/>
      <c r="B228" s="385" t="s">
        <v>638</v>
      </c>
      <c r="C228" s="318"/>
      <c r="D228" s="361"/>
      <c r="E228" s="363"/>
      <c r="F228" s="380" t="s">
        <v>864</v>
      </c>
      <c r="G228" s="381"/>
    </row>
    <row r="229" spans="1:7" s="358" customFormat="1" ht="26.25">
      <c r="A229" s="384" t="s">
        <v>610</v>
      </c>
      <c r="B229" s="388" t="s">
        <v>640</v>
      </c>
      <c r="C229" s="318" t="s">
        <v>392</v>
      </c>
      <c r="D229" s="361"/>
      <c r="E229" s="363" t="s">
        <v>631</v>
      </c>
      <c r="F229" s="380" t="s">
        <v>864</v>
      </c>
      <c r="G229" s="381"/>
    </row>
    <row r="230" spans="1:7" s="358" customFormat="1" ht="26.25">
      <c r="A230" s="387"/>
      <c r="B230" s="385" t="s">
        <v>649</v>
      </c>
      <c r="C230" s="318"/>
      <c r="D230" s="361"/>
      <c r="E230" s="363" t="s">
        <v>636</v>
      </c>
      <c r="F230" s="380" t="s">
        <v>760</v>
      </c>
      <c r="G230" s="381"/>
    </row>
    <row r="231" spans="1:7" s="358" customFormat="1" ht="25.5">
      <c r="A231" s="408"/>
      <c r="B231" s="409"/>
      <c r="C231" s="310"/>
      <c r="D231" s="391"/>
      <c r="E231" s="363" t="s">
        <v>632</v>
      </c>
      <c r="F231" s="380" t="s">
        <v>847</v>
      </c>
      <c r="G231" s="381"/>
    </row>
    <row r="232" spans="1:7" s="358" customFormat="1" ht="25.5">
      <c r="A232" s="408"/>
      <c r="B232" s="409"/>
      <c r="C232" s="310"/>
      <c r="D232" s="391"/>
      <c r="E232" s="363" t="s">
        <v>633</v>
      </c>
      <c r="F232" s="380" t="s">
        <v>846</v>
      </c>
      <c r="G232" s="381"/>
    </row>
    <row r="233" spans="1:7" s="358" customFormat="1" ht="25.5">
      <c r="A233" s="408"/>
      <c r="B233" s="409"/>
      <c r="C233" s="310"/>
      <c r="D233" s="391"/>
      <c r="E233" s="363" t="s">
        <v>606</v>
      </c>
      <c r="F233" s="380" t="s">
        <v>607</v>
      </c>
      <c r="G233" s="381"/>
    </row>
    <row r="234" spans="1:7" s="358" customFormat="1" ht="25.5">
      <c r="A234" s="438" t="s">
        <v>611</v>
      </c>
      <c r="B234" s="439" t="s">
        <v>1</v>
      </c>
      <c r="C234" s="311" t="s">
        <v>392</v>
      </c>
      <c r="D234" s="440"/>
      <c r="E234" s="441" t="s">
        <v>613</v>
      </c>
      <c r="F234" s="442" t="s">
        <v>859</v>
      </c>
      <c r="G234" s="381"/>
    </row>
    <row r="235" spans="1:7" s="358" customFormat="1" ht="25.5">
      <c r="A235" s="438"/>
      <c r="B235" s="439"/>
      <c r="C235" s="311"/>
      <c r="D235" s="440"/>
      <c r="E235" s="441"/>
      <c r="F235" s="442"/>
      <c r="G235" s="381"/>
    </row>
    <row r="236" spans="1:7" s="358" customFormat="1" ht="25.5">
      <c r="A236" s="438" t="s">
        <v>89</v>
      </c>
      <c r="B236" s="439" t="s">
        <v>614</v>
      </c>
      <c r="C236" s="318" t="s">
        <v>582</v>
      </c>
      <c r="D236" s="440"/>
      <c r="E236" s="441"/>
      <c r="F236" s="442"/>
      <c r="G236" s="381"/>
    </row>
    <row r="237" spans="1:7" s="358" customFormat="1" ht="25.5">
      <c r="A237" s="438"/>
      <c r="B237" s="439" t="s">
        <v>738</v>
      </c>
      <c r="C237" s="311"/>
      <c r="D237" s="440"/>
      <c r="E237" s="441"/>
      <c r="F237" s="442" t="s">
        <v>533</v>
      </c>
      <c r="G237" s="381"/>
    </row>
    <row r="238" spans="1:7" s="358" customFormat="1" ht="26.25">
      <c r="A238" s="438" t="s">
        <v>95</v>
      </c>
      <c r="B238" s="444" t="s">
        <v>615</v>
      </c>
      <c r="C238" s="311" t="s">
        <v>852</v>
      </c>
      <c r="D238" s="440"/>
      <c r="E238" s="441"/>
      <c r="F238" s="442" t="s">
        <v>871</v>
      </c>
      <c r="G238" s="381"/>
    </row>
    <row r="239" spans="1:7" s="358" customFormat="1" ht="51">
      <c r="A239" s="438"/>
      <c r="B239" s="439"/>
      <c r="C239" s="311"/>
      <c r="D239" s="440"/>
      <c r="E239" s="464" t="s">
        <v>616</v>
      </c>
      <c r="F239" s="442" t="s">
        <v>869</v>
      </c>
      <c r="G239" s="381"/>
    </row>
    <row r="240" spans="1:7" s="358" customFormat="1" ht="25.5">
      <c r="A240" s="438"/>
      <c r="B240" s="439"/>
      <c r="C240" s="311"/>
      <c r="D240" s="440"/>
      <c r="E240" s="441" t="s">
        <v>617</v>
      </c>
      <c r="F240" s="442"/>
      <c r="G240" s="381"/>
    </row>
    <row r="241" spans="1:7" s="358" customFormat="1" ht="25.5">
      <c r="A241" s="438" t="s">
        <v>131</v>
      </c>
      <c r="B241" s="439" t="s">
        <v>1</v>
      </c>
      <c r="C241" s="311" t="s">
        <v>392</v>
      </c>
      <c r="D241" s="440"/>
      <c r="E241" s="441"/>
      <c r="F241" s="442" t="s">
        <v>868</v>
      </c>
      <c r="G241" s="381"/>
    </row>
    <row r="242" spans="1:7" s="358" customFormat="1" ht="51">
      <c r="A242" s="438" t="s">
        <v>135</v>
      </c>
      <c r="B242" s="439" t="s">
        <v>136</v>
      </c>
      <c r="C242" s="311" t="s">
        <v>137</v>
      </c>
      <c r="D242" s="440"/>
      <c r="E242" s="441"/>
      <c r="F242" s="442" t="s">
        <v>183</v>
      </c>
      <c r="G242" s="446" t="s">
        <v>190</v>
      </c>
    </row>
    <row r="243" spans="1:7" s="358" customFormat="1" ht="25.5">
      <c r="A243" s="410"/>
      <c r="B243" s="411"/>
      <c r="C243" s="412"/>
      <c r="D243" s="413"/>
      <c r="E243" s="414"/>
      <c r="F243" s="415"/>
      <c r="G243" s="389"/>
    </row>
    <row r="244" spans="1:7" s="358" customFormat="1" ht="26.25">
      <c r="A244" s="659" t="s">
        <v>650</v>
      </c>
      <c r="B244" s="660"/>
      <c r="C244" s="416"/>
      <c r="D244" s="417"/>
      <c r="E244" s="544" t="s">
        <v>903</v>
      </c>
      <c r="F244" s="549" t="s">
        <v>902</v>
      </c>
      <c r="G244" s="386"/>
    </row>
    <row r="245" spans="1:7" s="358" customFormat="1" ht="25.5">
      <c r="A245" s="384" t="s">
        <v>102</v>
      </c>
      <c r="B245" s="385" t="s">
        <v>508</v>
      </c>
      <c r="C245" s="318"/>
      <c r="D245" s="361"/>
      <c r="E245" s="363"/>
      <c r="F245" s="365" t="s">
        <v>533</v>
      </c>
      <c r="G245" s="381"/>
    </row>
    <row r="246" spans="1:7" s="358" customFormat="1" ht="25.5">
      <c r="A246" s="384"/>
      <c r="B246" s="385" t="s">
        <v>175</v>
      </c>
      <c r="C246" s="318"/>
      <c r="D246" s="361"/>
      <c r="E246" s="363"/>
      <c r="F246" s="365"/>
      <c r="G246" s="381"/>
    </row>
    <row r="247" spans="1:7" s="358" customFormat="1" ht="25.5">
      <c r="A247" s="384" t="s">
        <v>128</v>
      </c>
      <c r="B247" s="385" t="s">
        <v>509</v>
      </c>
      <c r="C247" s="318" t="s">
        <v>594</v>
      </c>
      <c r="D247" s="361"/>
      <c r="E247" s="363"/>
      <c r="F247" s="365" t="s">
        <v>533</v>
      </c>
      <c r="G247" s="381"/>
    </row>
    <row r="248" spans="1:7" s="358" customFormat="1" ht="25.5">
      <c r="A248" s="384"/>
      <c r="B248" s="385" t="s">
        <v>876</v>
      </c>
      <c r="C248" s="318" t="s">
        <v>852</v>
      </c>
      <c r="D248" s="361"/>
      <c r="E248" s="363"/>
      <c r="F248" s="380"/>
      <c r="G248" s="381"/>
    </row>
    <row r="249" spans="1:7" s="358" customFormat="1" ht="25.5">
      <c r="A249" s="384"/>
      <c r="B249" s="385" t="s">
        <v>870</v>
      </c>
      <c r="C249" s="318" t="s">
        <v>3</v>
      </c>
      <c r="D249" s="361"/>
      <c r="E249" s="363"/>
      <c r="F249" s="380"/>
      <c r="G249" s="381"/>
    </row>
    <row r="250" spans="1:7" s="358" customFormat="1" ht="25.5">
      <c r="A250" s="384"/>
      <c r="B250" s="385" t="s">
        <v>103</v>
      </c>
      <c r="C250" s="318" t="s">
        <v>656</v>
      </c>
      <c r="D250" s="361"/>
      <c r="E250" s="363"/>
      <c r="F250" s="380"/>
      <c r="G250" s="381"/>
    </row>
    <row r="251" spans="1:7" s="358" customFormat="1" ht="25.5">
      <c r="A251" s="384"/>
      <c r="B251" s="385" t="s">
        <v>154</v>
      </c>
      <c r="C251" s="318" t="s">
        <v>93</v>
      </c>
      <c r="D251" s="361"/>
      <c r="E251" s="363"/>
      <c r="F251" s="380"/>
      <c r="G251" s="381"/>
    </row>
    <row r="252" spans="1:7" s="358" customFormat="1" ht="51">
      <c r="A252" s="445" t="s">
        <v>623</v>
      </c>
      <c r="B252" s="385" t="s">
        <v>668</v>
      </c>
      <c r="C252" s="318"/>
      <c r="D252" s="392" t="s">
        <v>625</v>
      </c>
      <c r="E252" s="363"/>
      <c r="F252" s="380" t="s">
        <v>644</v>
      </c>
      <c r="G252" s="381"/>
    </row>
    <row r="253" spans="1:7" s="358" customFormat="1" ht="25.5">
      <c r="A253" s="438" t="s">
        <v>187</v>
      </c>
      <c r="B253" s="439" t="s">
        <v>624</v>
      </c>
      <c r="C253" s="311" t="s">
        <v>594</v>
      </c>
      <c r="D253" s="658" t="s">
        <v>625</v>
      </c>
      <c r="E253" s="441"/>
      <c r="F253" s="442" t="s">
        <v>657</v>
      </c>
      <c r="G253" s="381"/>
    </row>
    <row r="254" spans="1:7" s="358" customFormat="1" ht="25.5">
      <c r="A254" s="438"/>
      <c r="B254" s="439" t="s">
        <v>626</v>
      </c>
      <c r="C254" s="311"/>
      <c r="D254" s="658"/>
      <c r="E254" s="441"/>
      <c r="F254" s="442" t="s">
        <v>627</v>
      </c>
      <c r="G254" s="381"/>
    </row>
    <row r="255" spans="1:7" s="358" customFormat="1" ht="25.5">
      <c r="A255" s="438" t="s">
        <v>488</v>
      </c>
      <c r="B255" s="439" t="s">
        <v>669</v>
      </c>
      <c r="C255" s="311"/>
      <c r="D255" s="440"/>
      <c r="E255" s="441"/>
      <c r="F255" s="442" t="s">
        <v>635</v>
      </c>
      <c r="G255" s="381"/>
    </row>
    <row r="256" spans="1:7" s="358" customFormat="1" ht="26.25">
      <c r="A256" s="384" t="s">
        <v>628</v>
      </c>
      <c r="B256" s="388" t="s">
        <v>640</v>
      </c>
      <c r="C256" s="318" t="s">
        <v>852</v>
      </c>
      <c r="D256" s="361"/>
      <c r="E256" s="363" t="s">
        <v>631</v>
      </c>
      <c r="F256" s="380" t="s">
        <v>514</v>
      </c>
      <c r="G256" s="381"/>
    </row>
    <row r="257" spans="1:7" s="358" customFormat="1" ht="26.25">
      <c r="A257" s="387"/>
      <c r="B257" s="385" t="s">
        <v>649</v>
      </c>
      <c r="C257" s="318"/>
      <c r="D257" s="361"/>
      <c r="E257" s="363" t="s">
        <v>636</v>
      </c>
      <c r="F257" s="380" t="s">
        <v>760</v>
      </c>
      <c r="G257" s="381"/>
    </row>
    <row r="258" spans="1:7" s="358" customFormat="1" ht="26.25">
      <c r="A258" s="387"/>
      <c r="B258" s="388"/>
      <c r="C258" s="318"/>
      <c r="D258" s="361"/>
      <c r="E258" s="363" t="s">
        <v>632</v>
      </c>
      <c r="F258" s="380" t="s">
        <v>847</v>
      </c>
      <c r="G258" s="381"/>
    </row>
    <row r="259" spans="1:7" s="358" customFormat="1" ht="26.25">
      <c r="A259" s="387"/>
      <c r="B259" s="388"/>
      <c r="C259" s="318"/>
      <c r="D259" s="361"/>
      <c r="E259" s="363" t="s">
        <v>633</v>
      </c>
      <c r="F259" s="380" t="s">
        <v>846</v>
      </c>
      <c r="G259" s="381"/>
    </row>
    <row r="260" spans="1:7" s="358" customFormat="1" ht="26.25">
      <c r="A260" s="384"/>
      <c r="B260" s="388"/>
      <c r="C260" s="318"/>
      <c r="D260" s="361"/>
      <c r="E260" s="363" t="s">
        <v>606</v>
      </c>
      <c r="F260" s="380" t="s">
        <v>607</v>
      </c>
      <c r="G260" s="381"/>
    </row>
    <row r="261" spans="1:7" s="358" customFormat="1" ht="26.25">
      <c r="A261" s="384" t="s">
        <v>534</v>
      </c>
      <c r="B261" s="388" t="s">
        <v>637</v>
      </c>
      <c r="C261" s="318" t="s">
        <v>594</v>
      </c>
      <c r="D261" s="361"/>
      <c r="E261" s="363"/>
      <c r="F261" s="380"/>
      <c r="G261" s="381"/>
    </row>
    <row r="262" spans="1:7" s="358" customFormat="1" ht="25.5">
      <c r="A262" s="384"/>
      <c r="B262" s="385" t="s">
        <v>638</v>
      </c>
      <c r="C262" s="318"/>
      <c r="D262" s="361"/>
      <c r="E262" s="363"/>
      <c r="F262" s="380" t="s">
        <v>639</v>
      </c>
      <c r="G262" s="381"/>
    </row>
    <row r="263" spans="1:7" s="358" customFormat="1" ht="26.25">
      <c r="A263" s="384" t="s">
        <v>610</v>
      </c>
      <c r="B263" s="388" t="s">
        <v>640</v>
      </c>
      <c r="C263" s="318" t="s">
        <v>392</v>
      </c>
      <c r="D263" s="361"/>
      <c r="E263" s="363" t="s">
        <v>631</v>
      </c>
      <c r="F263" s="380" t="s">
        <v>514</v>
      </c>
      <c r="G263" s="381"/>
    </row>
    <row r="264" spans="1:7" s="358" customFormat="1" ht="25.5">
      <c r="A264" s="384"/>
      <c r="B264" s="385" t="s">
        <v>649</v>
      </c>
      <c r="C264" s="318"/>
      <c r="D264" s="361"/>
      <c r="E264" s="363" t="s">
        <v>636</v>
      </c>
      <c r="F264" s="380" t="s">
        <v>760</v>
      </c>
      <c r="G264" s="381"/>
    </row>
    <row r="265" spans="1:7" s="358" customFormat="1" ht="25.5">
      <c r="A265" s="408"/>
      <c r="B265" s="409"/>
      <c r="C265" s="310"/>
      <c r="D265" s="391"/>
      <c r="E265" s="363" t="s">
        <v>632</v>
      </c>
      <c r="F265" s="380" t="s">
        <v>847</v>
      </c>
      <c r="G265" s="381"/>
    </row>
    <row r="266" spans="1:7" s="358" customFormat="1" ht="25.5">
      <c r="A266" s="408"/>
      <c r="B266" s="409"/>
      <c r="C266" s="310"/>
      <c r="D266" s="391"/>
      <c r="E266" s="363" t="s">
        <v>633</v>
      </c>
      <c r="F266" s="380" t="s">
        <v>846</v>
      </c>
      <c r="G266" s="381"/>
    </row>
    <row r="267" spans="1:7" s="358" customFormat="1" ht="25.5">
      <c r="A267" s="408"/>
      <c r="B267" s="409"/>
      <c r="C267" s="310"/>
      <c r="D267" s="391"/>
      <c r="E267" s="363" t="s">
        <v>606</v>
      </c>
      <c r="F267" s="380" t="s">
        <v>607</v>
      </c>
      <c r="G267" s="381"/>
    </row>
    <row r="268" spans="1:7" s="358" customFormat="1" ht="25.5">
      <c r="A268" s="438" t="s">
        <v>611</v>
      </c>
      <c r="B268" s="439" t="s">
        <v>1</v>
      </c>
      <c r="C268" s="311" t="s">
        <v>392</v>
      </c>
      <c r="D268" s="440"/>
      <c r="E268" s="441" t="s">
        <v>613</v>
      </c>
      <c r="F268" s="442" t="s">
        <v>859</v>
      </c>
      <c r="G268" s="381"/>
    </row>
    <row r="269" spans="1:7" s="358" customFormat="1" ht="25.5">
      <c r="A269" s="438"/>
      <c r="B269" s="439" t="s">
        <v>761</v>
      </c>
      <c r="C269" s="311"/>
      <c r="D269" s="440" t="s">
        <v>598</v>
      </c>
      <c r="E269" s="441"/>
      <c r="F269" s="442" t="s">
        <v>652</v>
      </c>
      <c r="G269" s="439"/>
    </row>
    <row r="270" spans="1:7" s="358" customFormat="1" ht="25.5">
      <c r="A270" s="438" t="s">
        <v>89</v>
      </c>
      <c r="B270" s="439" t="s">
        <v>614</v>
      </c>
      <c r="C270" s="318" t="s">
        <v>594</v>
      </c>
      <c r="D270" s="440"/>
      <c r="E270" s="441"/>
      <c r="F270" s="442"/>
      <c r="G270" s="381"/>
    </row>
    <row r="271" spans="1:7" s="358" customFormat="1" ht="25.5">
      <c r="A271" s="438"/>
      <c r="B271" s="439" t="s">
        <v>738</v>
      </c>
      <c r="C271" s="311"/>
      <c r="D271" s="440"/>
      <c r="E271" s="441"/>
      <c r="F271" s="442" t="s">
        <v>533</v>
      </c>
      <c r="G271" s="381"/>
    </row>
    <row r="272" spans="1:7" s="358" customFormat="1" ht="26.25">
      <c r="A272" s="438" t="s">
        <v>95</v>
      </c>
      <c r="B272" s="444" t="s">
        <v>615</v>
      </c>
      <c r="C272" s="311" t="s">
        <v>852</v>
      </c>
      <c r="D272" s="440"/>
      <c r="E272" s="441"/>
      <c r="F272" s="442" t="s">
        <v>873</v>
      </c>
      <c r="G272" s="381"/>
    </row>
    <row r="273" spans="1:7" s="358" customFormat="1" ht="51">
      <c r="A273" s="438"/>
      <c r="B273" s="439"/>
      <c r="C273" s="311"/>
      <c r="D273" s="440"/>
      <c r="E273" s="464" t="s">
        <v>616</v>
      </c>
      <c r="F273" s="442" t="s">
        <v>620</v>
      </c>
      <c r="G273" s="381"/>
    </row>
    <row r="274" spans="1:7" s="358" customFormat="1" ht="25.5">
      <c r="A274" s="438"/>
      <c r="B274" s="439"/>
      <c r="C274" s="311"/>
      <c r="D274" s="440"/>
      <c r="E274" s="441" t="s">
        <v>617</v>
      </c>
      <c r="F274" s="442"/>
      <c r="G274" s="381"/>
    </row>
    <row r="275" spans="1:7" s="358" customFormat="1" ht="25.5">
      <c r="A275" s="438" t="s">
        <v>131</v>
      </c>
      <c r="B275" s="439" t="s">
        <v>1</v>
      </c>
      <c r="C275" s="311" t="s">
        <v>392</v>
      </c>
      <c r="D275" s="440"/>
      <c r="E275" s="441"/>
      <c r="F275" s="442" t="s">
        <v>621</v>
      </c>
      <c r="G275" s="381"/>
    </row>
    <row r="276" spans="1:7" s="358" customFormat="1" ht="51">
      <c r="A276" s="438" t="s">
        <v>135</v>
      </c>
      <c r="B276" s="439" t="s">
        <v>136</v>
      </c>
      <c r="C276" s="311" t="s">
        <v>137</v>
      </c>
      <c r="D276" s="440"/>
      <c r="E276" s="441"/>
      <c r="F276" s="442" t="s">
        <v>183</v>
      </c>
      <c r="G276" s="446" t="s">
        <v>190</v>
      </c>
    </row>
    <row r="277" spans="1:7" s="358" customFormat="1" ht="25.5">
      <c r="A277" s="410"/>
      <c r="B277" s="411"/>
      <c r="C277" s="412"/>
      <c r="D277" s="413"/>
      <c r="E277" s="414"/>
      <c r="F277" s="415"/>
      <c r="G277" s="389"/>
    </row>
    <row r="278" spans="1:7" s="358" customFormat="1" ht="26.25">
      <c r="A278" s="659" t="s">
        <v>944</v>
      </c>
      <c r="B278" s="660"/>
      <c r="C278" s="416"/>
      <c r="D278" s="417"/>
      <c r="E278" s="418"/>
      <c r="F278" s="419"/>
      <c r="G278" s="386"/>
    </row>
    <row r="279" spans="1:7" s="358" customFormat="1" ht="25.5">
      <c r="A279" s="384" t="s">
        <v>102</v>
      </c>
      <c r="B279" s="385" t="s">
        <v>508</v>
      </c>
      <c r="C279" s="318"/>
      <c r="D279" s="361"/>
      <c r="E279" s="363"/>
      <c r="F279" s="365" t="s">
        <v>533</v>
      </c>
      <c r="G279" s="381"/>
    </row>
    <row r="280" spans="1:7" s="358" customFormat="1" ht="25.5">
      <c r="A280" s="384"/>
      <c r="B280" s="385" t="s">
        <v>175</v>
      </c>
      <c r="C280" s="318"/>
      <c r="D280" s="361"/>
      <c r="E280" s="363"/>
      <c r="F280" s="365"/>
      <c r="G280" s="381"/>
    </row>
    <row r="281" spans="1:7" s="358" customFormat="1" ht="25.5">
      <c r="A281" s="384" t="s">
        <v>660</v>
      </c>
      <c r="B281" s="385" t="s">
        <v>651</v>
      </c>
      <c r="C281" s="318" t="s">
        <v>185</v>
      </c>
      <c r="D281" s="361"/>
      <c r="E281" s="363"/>
      <c r="F281" s="365" t="s">
        <v>533</v>
      </c>
      <c r="G281" s="381"/>
    </row>
    <row r="282" spans="1:7" s="358" customFormat="1" ht="25.5">
      <c r="A282" s="384"/>
      <c r="B282" s="385" t="s">
        <v>876</v>
      </c>
      <c r="C282" s="318" t="s">
        <v>852</v>
      </c>
      <c r="D282" s="361"/>
      <c r="E282" s="363" t="s">
        <v>653</v>
      </c>
      <c r="F282" s="380" t="s">
        <v>654</v>
      </c>
      <c r="G282" s="381"/>
    </row>
    <row r="283" spans="1:7" s="358" customFormat="1" ht="25.5">
      <c r="A283" s="384"/>
      <c r="B283" s="385" t="s">
        <v>870</v>
      </c>
      <c r="C283" s="318" t="s">
        <v>3</v>
      </c>
      <c r="D283" s="361"/>
      <c r="E283" s="363"/>
      <c r="F283" s="380"/>
      <c r="G283" s="381"/>
    </row>
    <row r="284" spans="1:7" s="358" customFormat="1" ht="25.5">
      <c r="A284" s="384"/>
      <c r="B284" s="385" t="s">
        <v>103</v>
      </c>
      <c r="C284" s="318" t="s">
        <v>656</v>
      </c>
      <c r="D284" s="361"/>
      <c r="E284" s="363"/>
      <c r="F284" s="380"/>
      <c r="G284" s="381"/>
    </row>
    <row r="285" spans="1:7" s="358" customFormat="1" ht="25.5">
      <c r="A285" s="384"/>
      <c r="B285" s="385" t="s">
        <v>154</v>
      </c>
      <c r="C285" s="318" t="s">
        <v>93</v>
      </c>
      <c r="D285" s="361"/>
      <c r="E285" s="363"/>
      <c r="F285" s="380"/>
      <c r="G285" s="381"/>
    </row>
    <row r="286" spans="1:7" s="358" customFormat="1" ht="51">
      <c r="A286" s="445" t="s">
        <v>623</v>
      </c>
      <c r="B286" s="385" t="s">
        <v>668</v>
      </c>
      <c r="C286" s="318"/>
      <c r="D286" s="392" t="s">
        <v>625</v>
      </c>
      <c r="E286" s="363"/>
      <c r="F286" s="380" t="s">
        <v>644</v>
      </c>
      <c r="G286" s="381"/>
    </row>
    <row r="287" spans="1:7" s="358" customFormat="1" ht="25.5" customHeight="1">
      <c r="A287" s="384" t="s">
        <v>187</v>
      </c>
      <c r="B287" s="385" t="s">
        <v>624</v>
      </c>
      <c r="C287" s="318" t="s">
        <v>185</v>
      </c>
      <c r="D287" s="669" t="s">
        <v>625</v>
      </c>
      <c r="E287" s="363"/>
      <c r="F287" s="380" t="s">
        <v>657</v>
      </c>
      <c r="G287" s="381"/>
    </row>
    <row r="288" spans="1:7" s="358" customFormat="1" ht="25.5">
      <c r="A288" s="384"/>
      <c r="B288" s="385" t="s">
        <v>626</v>
      </c>
      <c r="C288" s="318"/>
      <c r="D288" s="669"/>
      <c r="E288" s="363"/>
      <c r="F288" s="380" t="s">
        <v>627</v>
      </c>
      <c r="G288" s="381"/>
    </row>
    <row r="289" spans="1:7" s="358" customFormat="1" ht="25.5">
      <c r="A289" s="438" t="s">
        <v>488</v>
      </c>
      <c r="B289" s="439" t="s">
        <v>669</v>
      </c>
      <c r="C289" s="311"/>
      <c r="D289" s="440"/>
      <c r="E289" s="441"/>
      <c r="F289" s="442" t="s">
        <v>635</v>
      </c>
      <c r="G289" s="439"/>
    </row>
    <row r="290" spans="1:7" s="358" customFormat="1" ht="26.25">
      <c r="A290" s="384" t="s">
        <v>628</v>
      </c>
      <c r="B290" s="388" t="s">
        <v>640</v>
      </c>
      <c r="C290" s="318" t="s">
        <v>852</v>
      </c>
      <c r="D290" s="361"/>
      <c r="E290" s="363" t="s">
        <v>631</v>
      </c>
      <c r="F290" s="380" t="s">
        <v>514</v>
      </c>
      <c r="G290" s="381"/>
    </row>
    <row r="291" spans="1:7" s="358" customFormat="1" ht="25.5">
      <c r="A291" s="384"/>
      <c r="B291" s="385" t="s">
        <v>649</v>
      </c>
      <c r="C291" s="318"/>
      <c r="D291" s="361"/>
      <c r="E291" s="363" t="s">
        <v>636</v>
      </c>
      <c r="F291" s="380" t="s">
        <v>760</v>
      </c>
      <c r="G291" s="381"/>
    </row>
    <row r="292" spans="1:7" s="358" customFormat="1" ht="25.5">
      <c r="A292" s="384"/>
      <c r="B292" s="385"/>
      <c r="C292" s="318"/>
      <c r="D292" s="361"/>
      <c r="E292" s="363" t="s">
        <v>632</v>
      </c>
      <c r="F292" s="380" t="s">
        <v>847</v>
      </c>
      <c r="G292" s="381"/>
    </row>
    <row r="293" spans="1:7" s="358" customFormat="1" ht="25.5">
      <c r="A293" s="384"/>
      <c r="B293" s="385"/>
      <c r="C293" s="318"/>
      <c r="D293" s="361"/>
      <c r="E293" s="363" t="s">
        <v>633</v>
      </c>
      <c r="F293" s="380" t="s">
        <v>846</v>
      </c>
      <c r="G293" s="381"/>
    </row>
    <row r="294" spans="1:7" s="358" customFormat="1" ht="25.5">
      <c r="A294" s="384"/>
      <c r="B294" s="385"/>
      <c r="C294" s="318"/>
      <c r="D294" s="361"/>
      <c r="E294" s="363" t="s">
        <v>606</v>
      </c>
      <c r="F294" s="380" t="s">
        <v>607</v>
      </c>
      <c r="G294" s="381"/>
    </row>
    <row r="295" spans="1:7" s="358" customFormat="1" ht="25.5">
      <c r="A295" s="384" t="s">
        <v>534</v>
      </c>
      <c r="B295" s="385" t="s">
        <v>637</v>
      </c>
      <c r="C295" s="318" t="s">
        <v>185</v>
      </c>
      <c r="D295" s="361"/>
      <c r="E295" s="363"/>
      <c r="F295" s="380"/>
      <c r="G295" s="381"/>
    </row>
    <row r="296" spans="1:7" s="358" customFormat="1" ht="25.5">
      <c r="A296" s="384"/>
      <c r="B296" s="385" t="s">
        <v>638</v>
      </c>
      <c r="C296" s="318"/>
      <c r="D296" s="361"/>
      <c r="E296" s="363"/>
      <c r="F296" s="380" t="s">
        <v>639</v>
      </c>
      <c r="G296" s="381"/>
    </row>
    <row r="297" spans="1:7" s="358" customFormat="1" ht="26.25">
      <c r="A297" s="384" t="s">
        <v>610</v>
      </c>
      <c r="B297" s="388" t="s">
        <v>640</v>
      </c>
      <c r="C297" s="318" t="s">
        <v>392</v>
      </c>
      <c r="D297" s="361"/>
      <c r="E297" s="363" t="s">
        <v>631</v>
      </c>
      <c r="F297" s="380" t="s">
        <v>514</v>
      </c>
      <c r="G297" s="381"/>
    </row>
    <row r="298" spans="1:7" s="358" customFormat="1" ht="25.5">
      <c r="A298" s="384"/>
      <c r="B298" s="385" t="s">
        <v>649</v>
      </c>
      <c r="C298" s="318"/>
      <c r="D298" s="361"/>
      <c r="E298" s="363" t="s">
        <v>636</v>
      </c>
      <c r="F298" s="380" t="s">
        <v>760</v>
      </c>
      <c r="G298" s="381"/>
    </row>
    <row r="299" spans="1:7" s="358" customFormat="1" ht="25.5">
      <c r="A299" s="408"/>
      <c r="B299" s="409"/>
      <c r="C299" s="310"/>
      <c r="D299" s="391"/>
      <c r="E299" s="363" t="s">
        <v>632</v>
      </c>
      <c r="F299" s="380" t="s">
        <v>847</v>
      </c>
      <c r="G299" s="381"/>
    </row>
    <row r="300" spans="1:7" s="358" customFormat="1" ht="25.5">
      <c r="A300" s="408"/>
      <c r="B300" s="409"/>
      <c r="C300" s="310"/>
      <c r="D300" s="391"/>
      <c r="E300" s="363" t="s">
        <v>633</v>
      </c>
      <c r="F300" s="380" t="s">
        <v>846</v>
      </c>
      <c r="G300" s="381"/>
    </row>
    <row r="301" spans="1:7" s="358" customFormat="1" ht="25.5">
      <c r="A301" s="408"/>
      <c r="B301" s="409"/>
      <c r="C301" s="310"/>
      <c r="D301" s="391"/>
      <c r="E301" s="363" t="s">
        <v>606</v>
      </c>
      <c r="F301" s="380" t="s">
        <v>607</v>
      </c>
      <c r="G301" s="381"/>
    </row>
    <row r="302" spans="1:7" s="358" customFormat="1" ht="25.5">
      <c r="A302" s="438" t="s">
        <v>611</v>
      </c>
      <c r="B302" s="439" t="s">
        <v>1</v>
      </c>
      <c r="C302" s="311" t="s">
        <v>392</v>
      </c>
      <c r="D302" s="440"/>
      <c r="E302" s="441" t="s">
        <v>613</v>
      </c>
      <c r="F302" s="442" t="s">
        <v>848</v>
      </c>
      <c r="G302" s="381"/>
    </row>
    <row r="303" spans="1:7" s="358" customFormat="1" ht="25.5">
      <c r="A303" s="438" t="s">
        <v>89</v>
      </c>
      <c r="B303" s="439" t="s">
        <v>614</v>
      </c>
      <c r="C303" s="318" t="s">
        <v>185</v>
      </c>
      <c r="D303" s="440"/>
      <c r="E303" s="441"/>
      <c r="F303" s="442"/>
      <c r="G303" s="381"/>
    </row>
    <row r="304" spans="1:7" s="358" customFormat="1" ht="25.5">
      <c r="A304" s="438"/>
      <c r="B304" s="439" t="s">
        <v>738</v>
      </c>
      <c r="C304" s="311"/>
      <c r="D304" s="440"/>
      <c r="E304" s="441"/>
      <c r="F304" s="442" t="s">
        <v>533</v>
      </c>
      <c r="G304" s="381"/>
    </row>
    <row r="305" spans="1:7" s="358" customFormat="1" ht="26.25">
      <c r="A305" s="438" t="s">
        <v>95</v>
      </c>
      <c r="B305" s="444" t="s">
        <v>615</v>
      </c>
      <c r="C305" s="311" t="s">
        <v>852</v>
      </c>
      <c r="D305" s="440"/>
      <c r="E305" s="441"/>
      <c r="F305" s="442" t="s">
        <v>889</v>
      </c>
      <c r="G305" s="381"/>
    </row>
    <row r="306" spans="1:7" s="358" customFormat="1" ht="25.5">
      <c r="A306" s="438"/>
      <c r="B306" s="439"/>
      <c r="C306" s="311"/>
      <c r="D306" s="440"/>
      <c r="E306" s="441" t="s">
        <v>616</v>
      </c>
      <c r="F306" s="442" t="s">
        <v>620</v>
      </c>
      <c r="G306" s="381"/>
    </row>
    <row r="307" spans="1:7" s="358" customFormat="1" ht="25.5">
      <c r="A307" s="438"/>
      <c r="B307" s="439"/>
      <c r="C307" s="311"/>
      <c r="D307" s="440"/>
      <c r="E307" s="441" t="s">
        <v>617</v>
      </c>
      <c r="F307" s="442"/>
      <c r="G307" s="381"/>
    </row>
    <row r="308" spans="1:7" s="358" customFormat="1" ht="25.5">
      <c r="A308" s="438" t="s">
        <v>131</v>
      </c>
      <c r="B308" s="439" t="s">
        <v>1</v>
      </c>
      <c r="C308" s="311" t="s">
        <v>392</v>
      </c>
      <c r="D308" s="440"/>
      <c r="E308" s="441"/>
      <c r="F308" s="442" t="s">
        <v>621</v>
      </c>
      <c r="G308" s="381"/>
    </row>
    <row r="309" spans="1:7" s="358" customFormat="1" ht="51">
      <c r="A309" s="438" t="s">
        <v>135</v>
      </c>
      <c r="B309" s="439" t="s">
        <v>136</v>
      </c>
      <c r="C309" s="311" t="s">
        <v>137</v>
      </c>
      <c r="D309" s="440"/>
      <c r="E309" s="441"/>
      <c r="F309" s="442" t="s">
        <v>183</v>
      </c>
      <c r="G309" s="446" t="s">
        <v>190</v>
      </c>
    </row>
    <row r="310" spans="1:7" s="358" customFormat="1" ht="25.5">
      <c r="A310" s="452"/>
      <c r="B310" s="453"/>
      <c r="C310" s="422"/>
      <c r="D310" s="454"/>
      <c r="E310" s="455"/>
      <c r="F310" s="456"/>
      <c r="G310" s="389"/>
    </row>
    <row r="311" spans="1:7" s="358" customFormat="1" ht="26.25">
      <c r="A311" s="659" t="s">
        <v>670</v>
      </c>
      <c r="B311" s="660"/>
      <c r="C311" s="457"/>
      <c r="D311" s="458"/>
      <c r="E311" s="459"/>
      <c r="F311" s="460"/>
      <c r="G311" s="386"/>
    </row>
    <row r="312" spans="1:7" s="358" customFormat="1" ht="25.5">
      <c r="A312" s="438" t="s">
        <v>102</v>
      </c>
      <c r="B312" s="439" t="s">
        <v>508</v>
      </c>
      <c r="C312" s="311"/>
      <c r="D312" s="440"/>
      <c r="E312" s="441"/>
      <c r="F312" s="442" t="s">
        <v>533</v>
      </c>
      <c r="G312" s="381"/>
    </row>
    <row r="313" spans="1:7" s="358" customFormat="1" ht="25.5">
      <c r="A313" s="438"/>
      <c r="B313" s="439" t="s">
        <v>175</v>
      </c>
      <c r="C313" s="311"/>
      <c r="D313" s="440"/>
      <c r="E313" s="441"/>
      <c r="F313" s="442"/>
      <c r="G313" s="381"/>
    </row>
    <row r="314" spans="1:7" s="358" customFormat="1" ht="26.25">
      <c r="A314" s="384" t="s">
        <v>718</v>
      </c>
      <c r="B314" s="388" t="s">
        <v>651</v>
      </c>
      <c r="C314" s="318" t="s">
        <v>879</v>
      </c>
      <c r="D314" s="361"/>
      <c r="E314" s="363"/>
      <c r="F314" s="365" t="s">
        <v>533</v>
      </c>
      <c r="G314" s="381"/>
    </row>
    <row r="315" spans="1:7" s="358" customFormat="1" ht="25.5">
      <c r="A315" s="384"/>
      <c r="B315" s="385" t="s">
        <v>877</v>
      </c>
      <c r="C315" s="318" t="s">
        <v>664</v>
      </c>
      <c r="D315" s="361"/>
      <c r="E315" s="363" t="s">
        <v>653</v>
      </c>
      <c r="F315" s="380" t="s">
        <v>654</v>
      </c>
      <c r="G315" s="381"/>
    </row>
    <row r="316" spans="1:7" s="358" customFormat="1" ht="25.5">
      <c r="A316" s="384"/>
      <c r="B316" s="385" t="s">
        <v>870</v>
      </c>
      <c r="C316" s="318" t="s">
        <v>3</v>
      </c>
      <c r="D316" s="361"/>
      <c r="E316" s="363" t="s">
        <v>586</v>
      </c>
      <c r="F316" s="380"/>
      <c r="G316" s="381"/>
    </row>
    <row r="317" spans="1:7" s="358" customFormat="1" ht="25.5">
      <c r="A317" s="384"/>
      <c r="B317" s="385" t="s">
        <v>103</v>
      </c>
      <c r="C317" s="318" t="s">
        <v>878</v>
      </c>
      <c r="D317" s="361"/>
      <c r="E317" s="363"/>
      <c r="F317" s="380"/>
      <c r="G317" s="381"/>
    </row>
    <row r="318" spans="1:7" s="358" customFormat="1" ht="25.5">
      <c r="A318" s="384"/>
      <c r="B318" s="385" t="s">
        <v>154</v>
      </c>
      <c r="C318" s="318" t="s">
        <v>93</v>
      </c>
      <c r="D318" s="361"/>
      <c r="E318" s="363"/>
      <c r="F318" s="380"/>
      <c r="G318" s="381"/>
    </row>
    <row r="319" spans="1:7" s="358" customFormat="1" ht="51">
      <c r="A319" s="546" t="s">
        <v>667</v>
      </c>
      <c r="B319" s="547" t="s">
        <v>958</v>
      </c>
      <c r="C319" s="308"/>
      <c r="D319" s="432" t="s">
        <v>953</v>
      </c>
      <c r="E319" s="433" t="s">
        <v>717</v>
      </c>
      <c r="F319" s="434" t="s">
        <v>644</v>
      </c>
      <c r="G319" s="381"/>
    </row>
    <row r="320" spans="1:7" s="358" customFormat="1" ht="25.5">
      <c r="A320" s="546"/>
      <c r="B320" s="436" t="s">
        <v>945</v>
      </c>
      <c r="C320" s="308"/>
      <c r="D320" s="432" t="s">
        <v>881</v>
      </c>
      <c r="E320" s="433"/>
      <c r="F320" s="434" t="s">
        <v>600</v>
      </c>
      <c r="G320" s="381"/>
    </row>
    <row r="321" spans="1:7" s="358" customFormat="1" ht="25.5">
      <c r="A321" s="546"/>
      <c r="B321" s="436" t="s">
        <v>956</v>
      </c>
      <c r="C321" s="308"/>
      <c r="D321" s="432" t="s">
        <v>563</v>
      </c>
      <c r="E321" s="433"/>
      <c r="F321" s="434" t="s">
        <v>957</v>
      </c>
      <c r="G321" s="381"/>
    </row>
    <row r="322" spans="1:7" s="358" customFormat="1" ht="25.5">
      <c r="A322" s="546" t="s">
        <v>954</v>
      </c>
      <c r="B322" s="436" t="s">
        <v>955</v>
      </c>
      <c r="C322" s="308" t="s">
        <v>880</v>
      </c>
      <c r="D322" s="432" t="s">
        <v>882</v>
      </c>
      <c r="E322" s="433" t="s">
        <v>883</v>
      </c>
      <c r="F322" s="434" t="s">
        <v>655</v>
      </c>
      <c r="G322" s="381"/>
    </row>
    <row r="323" spans="1:7" s="358" customFormat="1" ht="27" customHeight="1">
      <c r="A323" s="461" t="s">
        <v>719</v>
      </c>
      <c r="B323" s="439" t="s">
        <v>691</v>
      </c>
      <c r="C323" s="318" t="s">
        <v>879</v>
      </c>
      <c r="D323" s="462" t="s">
        <v>666</v>
      </c>
      <c r="E323" s="441"/>
      <c r="F323" s="442" t="s">
        <v>692</v>
      </c>
      <c r="G323" s="381"/>
    </row>
    <row r="324" spans="1:7" s="358" customFormat="1" ht="25.5">
      <c r="A324" s="438" t="s">
        <v>672</v>
      </c>
      <c r="B324" s="439" t="s">
        <v>661</v>
      </c>
      <c r="C324" s="311" t="s">
        <v>185</v>
      </c>
      <c r="D324" s="464"/>
      <c r="E324" s="441" t="s">
        <v>674</v>
      </c>
      <c r="F324" s="442" t="s">
        <v>673</v>
      </c>
      <c r="G324" s="381"/>
    </row>
    <row r="325" spans="1:7" s="358" customFormat="1" ht="26.25">
      <c r="A325" s="438" t="s">
        <v>671</v>
      </c>
      <c r="B325" s="444" t="s">
        <v>675</v>
      </c>
      <c r="C325" s="311" t="s">
        <v>852</v>
      </c>
      <c r="D325" s="440"/>
      <c r="E325" s="441"/>
      <c r="F325" s="442"/>
      <c r="G325" s="381"/>
    </row>
    <row r="326" spans="1:7" s="358" customFormat="1" ht="25.5">
      <c r="A326" s="438"/>
      <c r="B326" s="439" t="s">
        <v>676</v>
      </c>
      <c r="C326" s="311"/>
      <c r="D326" s="440"/>
      <c r="E326" s="441" t="s">
        <v>636</v>
      </c>
      <c r="F326" s="442" t="s">
        <v>678</v>
      </c>
      <c r="G326" s="381"/>
    </row>
    <row r="327" spans="1:7" s="358" customFormat="1" ht="25.5">
      <c r="A327" s="438"/>
      <c r="B327" s="439" t="s">
        <v>677</v>
      </c>
      <c r="C327" s="311"/>
      <c r="D327" s="440"/>
      <c r="E327" s="441" t="s">
        <v>632</v>
      </c>
      <c r="F327" s="380" t="s">
        <v>847</v>
      </c>
      <c r="G327" s="381"/>
    </row>
    <row r="328" spans="1:7" s="358" customFormat="1" ht="25.5">
      <c r="A328" s="438"/>
      <c r="B328" s="439" t="s">
        <v>681</v>
      </c>
      <c r="C328" s="311"/>
      <c r="D328" s="440"/>
      <c r="E328" s="441" t="s">
        <v>633</v>
      </c>
      <c r="F328" s="380" t="s">
        <v>846</v>
      </c>
      <c r="G328" s="381"/>
    </row>
    <row r="329" spans="1:7" s="358" customFormat="1" ht="25.5">
      <c r="A329" s="438"/>
      <c r="B329" s="439"/>
      <c r="C329" s="311"/>
      <c r="D329" s="440"/>
      <c r="E329" s="441" t="s">
        <v>662</v>
      </c>
      <c r="F329" s="442" t="s">
        <v>663</v>
      </c>
      <c r="G329" s="381"/>
    </row>
    <row r="330" spans="1:7" s="358" customFormat="1" ht="25.5">
      <c r="A330" s="438" t="s">
        <v>188</v>
      </c>
      <c r="B330" s="439" t="s">
        <v>679</v>
      </c>
      <c r="C330" s="311" t="s">
        <v>884</v>
      </c>
      <c r="D330" s="440"/>
      <c r="E330" s="441" t="s">
        <v>674</v>
      </c>
      <c r="F330" s="442" t="s">
        <v>673</v>
      </c>
      <c r="G330" s="381"/>
    </row>
    <row r="331" spans="1:7" s="358" customFormat="1" ht="25.5">
      <c r="A331" s="438"/>
      <c r="B331" s="439"/>
      <c r="C331" s="311"/>
      <c r="D331" s="440"/>
      <c r="E331" s="441"/>
      <c r="F331" s="442" t="s">
        <v>673</v>
      </c>
      <c r="G331" s="381"/>
    </row>
    <row r="332" spans="1:7" s="358" customFormat="1" ht="26.25">
      <c r="A332" s="438" t="s">
        <v>685</v>
      </c>
      <c r="B332" s="444" t="s">
        <v>680</v>
      </c>
      <c r="C332" s="311" t="s">
        <v>852</v>
      </c>
      <c r="D332" s="440"/>
      <c r="E332" s="441"/>
      <c r="F332" s="442"/>
      <c r="G332" s="381"/>
    </row>
    <row r="333" spans="1:7" s="358" customFormat="1" ht="25.5">
      <c r="A333" s="438"/>
      <c r="B333" s="439" t="s">
        <v>682</v>
      </c>
      <c r="C333" s="311"/>
      <c r="D333" s="440"/>
      <c r="E333" s="441" t="s">
        <v>636</v>
      </c>
      <c r="F333" s="442" t="s">
        <v>678</v>
      </c>
      <c r="G333" s="381"/>
    </row>
    <row r="334" spans="1:7" s="358" customFormat="1" ht="25.5">
      <c r="A334" s="438"/>
      <c r="B334" s="439" t="s">
        <v>683</v>
      </c>
      <c r="C334" s="311"/>
      <c r="D334" s="440"/>
      <c r="E334" s="441" t="s">
        <v>632</v>
      </c>
      <c r="F334" s="380" t="s">
        <v>847</v>
      </c>
      <c r="G334" s="381"/>
    </row>
    <row r="335" spans="1:7" s="358" customFormat="1" ht="25.5">
      <c r="A335" s="438"/>
      <c r="B335" s="439" t="s">
        <v>684</v>
      </c>
      <c r="C335" s="311"/>
      <c r="D335" s="440"/>
      <c r="E335" s="441" t="s">
        <v>633</v>
      </c>
      <c r="F335" s="380" t="s">
        <v>846</v>
      </c>
      <c r="G335" s="381"/>
    </row>
    <row r="336" spans="1:7" s="358" customFormat="1" ht="25.5">
      <c r="A336" s="438"/>
      <c r="B336" s="439"/>
      <c r="C336" s="311"/>
      <c r="D336" s="440"/>
      <c r="E336" s="441" t="s">
        <v>662</v>
      </c>
      <c r="F336" s="442" t="s">
        <v>663</v>
      </c>
      <c r="G336" s="381"/>
    </row>
    <row r="337" spans="1:7" s="358" customFormat="1" ht="25.5">
      <c r="A337" s="438" t="s">
        <v>686</v>
      </c>
      <c r="B337" s="439" t="s">
        <v>687</v>
      </c>
      <c r="C337" s="311" t="s">
        <v>594</v>
      </c>
      <c r="D337" s="658" t="s">
        <v>625</v>
      </c>
      <c r="E337" s="441"/>
      <c r="F337" s="442" t="s">
        <v>590</v>
      </c>
      <c r="G337" s="381"/>
    </row>
    <row r="338" spans="1:7" s="358" customFormat="1" ht="25.5">
      <c r="A338" s="438"/>
      <c r="B338" s="439"/>
      <c r="C338" s="311"/>
      <c r="D338" s="658"/>
      <c r="E338" s="441" t="s">
        <v>608</v>
      </c>
      <c r="F338" s="442"/>
      <c r="G338" s="381"/>
    </row>
    <row r="339" spans="1:7" s="358" customFormat="1" ht="25.5">
      <c r="A339" s="435" t="s">
        <v>887</v>
      </c>
      <c r="B339" s="436" t="s">
        <v>886</v>
      </c>
      <c r="C339" s="308" t="s">
        <v>3</v>
      </c>
      <c r="D339" s="432" t="s">
        <v>882</v>
      </c>
      <c r="E339" s="433"/>
      <c r="F339" s="434" t="s">
        <v>652</v>
      </c>
      <c r="G339" s="381"/>
    </row>
    <row r="340" spans="1:7" s="358" customFormat="1" ht="25.5">
      <c r="A340" s="438" t="s">
        <v>611</v>
      </c>
      <c r="B340" s="439" t="s">
        <v>688</v>
      </c>
      <c r="C340" s="311" t="s">
        <v>392</v>
      </c>
      <c r="D340" s="440"/>
      <c r="E340" s="441" t="s">
        <v>613</v>
      </c>
      <c r="F340" s="442" t="s">
        <v>890</v>
      </c>
      <c r="G340" s="381"/>
    </row>
    <row r="341" spans="1:7" s="358" customFormat="1" ht="25.5">
      <c r="A341" s="438"/>
      <c r="B341" s="439"/>
      <c r="C341" s="311"/>
      <c r="D341" s="440"/>
      <c r="E341" s="441"/>
      <c r="F341" s="442"/>
      <c r="G341" s="381"/>
    </row>
    <row r="342" spans="1:7" s="358" customFormat="1" ht="25.5">
      <c r="A342" s="438" t="s">
        <v>89</v>
      </c>
      <c r="B342" s="439" t="s">
        <v>130</v>
      </c>
      <c r="C342" s="311" t="s">
        <v>872</v>
      </c>
      <c r="D342" s="440"/>
      <c r="E342" s="441"/>
      <c r="F342" s="442" t="s">
        <v>184</v>
      </c>
      <c r="G342" s="381"/>
    </row>
    <row r="343" spans="1:7" s="358" customFormat="1" ht="25.5">
      <c r="A343" s="438"/>
      <c r="B343" s="439"/>
      <c r="C343" s="311"/>
      <c r="D343" s="440"/>
      <c r="E343" s="441"/>
      <c r="F343" s="442"/>
      <c r="G343" s="381"/>
    </row>
    <row r="344" spans="1:7" s="358" customFormat="1" ht="26.25">
      <c r="A344" s="438" t="s">
        <v>95</v>
      </c>
      <c r="B344" s="444" t="s">
        <v>689</v>
      </c>
      <c r="C344" s="311" t="s">
        <v>852</v>
      </c>
      <c r="D344" s="440"/>
      <c r="E344" s="441"/>
      <c r="F344" s="442" t="s">
        <v>690</v>
      </c>
      <c r="G344" s="381"/>
    </row>
    <row r="345" spans="1:7" ht="25.5">
      <c r="A345" s="438"/>
      <c r="B345" s="439"/>
      <c r="C345" s="311"/>
      <c r="D345" s="440"/>
      <c r="E345" s="441" t="s">
        <v>616</v>
      </c>
      <c r="F345" s="442" t="s">
        <v>693</v>
      </c>
      <c r="G345" s="381"/>
    </row>
    <row r="346" spans="1:7" ht="25.5">
      <c r="A346" s="438"/>
      <c r="B346" s="439"/>
      <c r="C346" s="311"/>
      <c r="D346" s="440"/>
      <c r="E346" s="441" t="s">
        <v>617</v>
      </c>
      <c r="F346" s="442"/>
      <c r="G346" s="381"/>
    </row>
    <row r="347" spans="1:7" ht="25.5">
      <c r="A347" s="438"/>
      <c r="B347" s="439"/>
      <c r="C347" s="311"/>
      <c r="D347" s="440"/>
      <c r="E347" s="441" t="s">
        <v>618</v>
      </c>
      <c r="F347" s="442" t="s">
        <v>694</v>
      </c>
      <c r="G347" s="381"/>
    </row>
    <row r="348" spans="1:7" ht="25.5">
      <c r="A348" s="438" t="s">
        <v>131</v>
      </c>
      <c r="B348" s="439" t="s">
        <v>1</v>
      </c>
      <c r="C348" s="311" t="s">
        <v>392</v>
      </c>
      <c r="D348" s="440"/>
      <c r="E348" s="441"/>
      <c r="F348" s="442" t="s">
        <v>621</v>
      </c>
      <c r="G348" s="381"/>
    </row>
    <row r="349" spans="1:7" ht="51">
      <c r="A349" s="438" t="s">
        <v>135</v>
      </c>
      <c r="B349" s="439" t="s">
        <v>136</v>
      </c>
      <c r="C349" s="311" t="s">
        <v>137</v>
      </c>
      <c r="D349" s="440"/>
      <c r="E349" s="441"/>
      <c r="F349" s="442" t="s">
        <v>183</v>
      </c>
      <c r="G349" s="446" t="s">
        <v>190</v>
      </c>
    </row>
    <row r="350" spans="1:7" ht="25.5">
      <c r="A350" s="410"/>
      <c r="B350" s="411"/>
      <c r="C350" s="412"/>
      <c r="D350" s="413"/>
      <c r="E350" s="414"/>
      <c r="F350" s="415"/>
      <c r="G350" s="389"/>
    </row>
    <row r="351" spans="1:7" ht="26.25">
      <c r="A351" s="659" t="s">
        <v>720</v>
      </c>
      <c r="B351" s="660"/>
      <c r="C351" s="457"/>
      <c r="D351" s="458"/>
      <c r="E351" s="459"/>
      <c r="F351" s="460"/>
      <c r="G351" s="473"/>
    </row>
    <row r="352" spans="1:7" ht="25.5">
      <c r="A352" s="438" t="s">
        <v>102</v>
      </c>
      <c r="B352" s="439" t="s">
        <v>508</v>
      </c>
      <c r="C352" s="311"/>
      <c r="D352" s="440"/>
      <c r="E352" s="441"/>
      <c r="F352" s="442" t="s">
        <v>184</v>
      </c>
      <c r="G352" s="439"/>
    </row>
    <row r="353" spans="1:7" ht="25.5">
      <c r="A353" s="438"/>
      <c r="B353" s="439" t="s">
        <v>175</v>
      </c>
      <c r="C353" s="311"/>
      <c r="D353" s="440"/>
      <c r="E353" s="441"/>
      <c r="F353" s="442"/>
      <c r="G353" s="439"/>
    </row>
    <row r="354" spans="1:7" ht="25.5">
      <c r="A354" s="438" t="s">
        <v>721</v>
      </c>
      <c r="B354" s="439" t="s">
        <v>723</v>
      </c>
      <c r="C354" s="311" t="s">
        <v>185</v>
      </c>
      <c r="D354" s="440"/>
      <c r="E354" s="441"/>
      <c r="F354" s="442" t="s">
        <v>533</v>
      </c>
      <c r="G354" s="439"/>
    </row>
    <row r="355" spans="1:7" ht="25.5">
      <c r="A355" s="438"/>
      <c r="B355" s="439" t="s">
        <v>877</v>
      </c>
      <c r="C355" s="311" t="s">
        <v>664</v>
      </c>
      <c r="D355" s="440"/>
      <c r="E355" s="441" t="s">
        <v>727</v>
      </c>
      <c r="F355" s="442" t="s">
        <v>891</v>
      </c>
      <c r="G355" s="439"/>
    </row>
    <row r="356" spans="1:7" ht="25.5">
      <c r="A356" s="438"/>
      <c r="B356" s="439" t="s">
        <v>870</v>
      </c>
      <c r="C356" s="311" t="s">
        <v>3</v>
      </c>
      <c r="D356" s="440"/>
      <c r="E356" s="441"/>
      <c r="F356" s="442"/>
      <c r="G356" s="439"/>
    </row>
    <row r="357" spans="1:7" ht="25.5">
      <c r="A357" s="438"/>
      <c r="B357" s="439" t="s">
        <v>103</v>
      </c>
      <c r="C357" s="311" t="s">
        <v>393</v>
      </c>
      <c r="D357" s="440"/>
      <c r="E357" s="441"/>
      <c r="F357" s="442"/>
      <c r="G357" s="439"/>
    </row>
    <row r="358" spans="1:7" ht="25.5">
      <c r="A358" s="438"/>
      <c r="B358" s="439" t="s">
        <v>154</v>
      </c>
      <c r="C358" s="311" t="s">
        <v>93</v>
      </c>
      <c r="D358" s="440"/>
      <c r="E358" s="441"/>
      <c r="F358" s="442"/>
      <c r="G358" s="439"/>
    </row>
    <row r="359" spans="1:7" ht="51">
      <c r="A359" s="461" t="s">
        <v>724</v>
      </c>
      <c r="B359" s="439" t="s">
        <v>885</v>
      </c>
      <c r="C359" s="311"/>
      <c r="D359" s="462" t="s">
        <v>722</v>
      </c>
      <c r="E359" s="441" t="s">
        <v>728</v>
      </c>
      <c r="F359" s="442" t="s">
        <v>665</v>
      </c>
      <c r="G359" s="439"/>
    </row>
    <row r="360" spans="1:7" ht="25.5" customHeight="1">
      <c r="A360" s="438" t="s">
        <v>356</v>
      </c>
      <c r="B360" s="439" t="s">
        <v>725</v>
      </c>
      <c r="C360" s="311" t="s">
        <v>589</v>
      </c>
      <c r="D360" s="658" t="s">
        <v>722</v>
      </c>
      <c r="E360" s="441"/>
      <c r="F360" s="442" t="s">
        <v>888</v>
      </c>
      <c r="G360" s="439"/>
    </row>
    <row r="361" spans="1:7" ht="25.5">
      <c r="A361" s="438"/>
      <c r="B361" s="439" t="s">
        <v>726</v>
      </c>
      <c r="C361" s="311"/>
      <c r="D361" s="658"/>
      <c r="E361" s="441"/>
      <c r="F361" s="442" t="s">
        <v>352</v>
      </c>
      <c r="G361" s="439"/>
    </row>
    <row r="362" spans="1:7" ht="25.5">
      <c r="A362" s="435" t="s">
        <v>356</v>
      </c>
      <c r="B362" s="436" t="s">
        <v>897</v>
      </c>
      <c r="C362" s="308" t="s">
        <v>93</v>
      </c>
      <c r="D362" s="437" t="s">
        <v>898</v>
      </c>
      <c r="E362" s="433" t="s">
        <v>899</v>
      </c>
      <c r="F362" s="434" t="s">
        <v>900</v>
      </c>
      <c r="G362" s="439"/>
    </row>
    <row r="363" spans="1:7" ht="25.5">
      <c r="A363" s="438" t="s">
        <v>730</v>
      </c>
      <c r="B363" s="439" t="s">
        <v>729</v>
      </c>
      <c r="C363" s="311" t="s">
        <v>129</v>
      </c>
      <c r="D363" s="440"/>
      <c r="E363" s="441"/>
      <c r="F363" s="442" t="s">
        <v>352</v>
      </c>
      <c r="G363" s="439"/>
    </row>
    <row r="364" spans="1:7" ht="25.5">
      <c r="A364" s="438"/>
      <c r="B364" s="439"/>
      <c r="C364" s="311"/>
      <c r="D364" s="440"/>
      <c r="E364" s="441"/>
      <c r="F364" s="442"/>
      <c r="G364" s="439"/>
    </row>
    <row r="365" spans="1:7" ht="26.25" customHeight="1">
      <c r="A365" s="438" t="s">
        <v>731</v>
      </c>
      <c r="B365" s="439" t="s">
        <v>732</v>
      </c>
      <c r="C365" s="311" t="s">
        <v>589</v>
      </c>
      <c r="D365" s="658" t="s">
        <v>722</v>
      </c>
      <c r="E365" s="441"/>
      <c r="F365" s="442" t="s">
        <v>888</v>
      </c>
      <c r="G365" s="439"/>
    </row>
    <row r="366" spans="1:7" ht="25.5">
      <c r="A366" s="438"/>
      <c r="B366" s="439"/>
      <c r="C366" s="311"/>
      <c r="D366" s="658"/>
      <c r="E366" s="441"/>
      <c r="F366" s="442" t="s">
        <v>892</v>
      </c>
      <c r="G366" s="439"/>
    </row>
    <row r="367" spans="1:7" ht="25.5">
      <c r="A367" s="438"/>
      <c r="B367" s="439"/>
      <c r="C367" s="311"/>
      <c r="D367" s="440"/>
      <c r="E367" s="441"/>
      <c r="F367" s="442"/>
      <c r="G367" s="439"/>
    </row>
    <row r="368" spans="1:7" ht="25.5">
      <c r="A368" s="438" t="s">
        <v>585</v>
      </c>
      <c r="B368" s="439" t="s">
        <v>733</v>
      </c>
      <c r="C368" s="311" t="s">
        <v>392</v>
      </c>
      <c r="D368" s="658" t="s">
        <v>722</v>
      </c>
      <c r="E368" s="441"/>
      <c r="F368" s="442" t="s">
        <v>590</v>
      </c>
      <c r="G368" s="439"/>
    </row>
    <row r="369" spans="1:7" ht="25.5">
      <c r="A369" s="438"/>
      <c r="B369" s="439"/>
      <c r="C369" s="311"/>
      <c r="D369" s="658"/>
      <c r="E369" s="441"/>
      <c r="F369" s="442" t="s">
        <v>892</v>
      </c>
      <c r="G369" s="439"/>
    </row>
    <row r="370" spans="1:7" ht="25.5">
      <c r="A370" s="438"/>
      <c r="B370" s="548" t="s">
        <v>894</v>
      </c>
      <c r="C370" s="311" t="s">
        <v>93</v>
      </c>
      <c r="D370" s="464" t="s">
        <v>895</v>
      </c>
      <c r="E370" s="441" t="s">
        <v>896</v>
      </c>
      <c r="F370" s="442" t="s">
        <v>888</v>
      </c>
      <c r="G370" s="439"/>
    </row>
    <row r="371" spans="1:7" ht="25.5">
      <c r="A371" s="438" t="s">
        <v>734</v>
      </c>
      <c r="B371" s="147" t="s">
        <v>737</v>
      </c>
      <c r="C371" s="311" t="s">
        <v>392</v>
      </c>
      <c r="D371" s="440"/>
      <c r="E371" s="441"/>
      <c r="F371" s="442" t="s">
        <v>893</v>
      </c>
      <c r="G371" s="439"/>
    </row>
    <row r="372" spans="1:7" ht="25.5">
      <c r="A372" s="438"/>
      <c r="B372" s="439" t="s">
        <v>735</v>
      </c>
      <c r="C372" s="311"/>
      <c r="D372" s="440"/>
      <c r="E372" s="441"/>
      <c r="F372" s="442" t="s">
        <v>892</v>
      </c>
      <c r="G372" s="439"/>
    </row>
    <row r="373" spans="1:7" ht="26.25">
      <c r="A373" s="463"/>
      <c r="B373" s="355" t="s">
        <v>736</v>
      </c>
      <c r="C373" s="440"/>
      <c r="D373" s="440"/>
      <c r="E373" s="441"/>
      <c r="F373" s="442"/>
      <c r="G373" s="439"/>
    </row>
    <row r="374" spans="1:7" ht="25.5">
      <c r="A374" s="438" t="s">
        <v>742</v>
      </c>
      <c r="B374" s="286" t="s">
        <v>743</v>
      </c>
      <c r="C374" s="440" t="s">
        <v>94</v>
      </c>
      <c r="D374" s="440" t="s">
        <v>744</v>
      </c>
      <c r="E374" s="441"/>
      <c r="F374" s="442" t="s">
        <v>351</v>
      </c>
      <c r="G374" s="439"/>
    </row>
    <row r="375" spans="1:7" ht="25.5">
      <c r="A375" s="463"/>
      <c r="B375" s="286" t="s">
        <v>740</v>
      </c>
      <c r="C375" s="311"/>
      <c r="D375" s="440"/>
      <c r="E375" s="441"/>
      <c r="F375" s="442"/>
      <c r="G375" s="439"/>
    </row>
    <row r="376" spans="1:7" ht="25.5">
      <c r="A376" s="452"/>
      <c r="B376" s="453"/>
      <c r="C376" s="468"/>
      <c r="D376" s="454"/>
      <c r="E376" s="455"/>
      <c r="F376" s="456"/>
      <c r="G376" s="453"/>
    </row>
  </sheetData>
  <mergeCells count="32">
    <mergeCell ref="D360:D361"/>
    <mergeCell ref="D287:D288"/>
    <mergeCell ref="D253:D254"/>
    <mergeCell ref="D337:D338"/>
    <mergeCell ref="A351:B351"/>
    <mergeCell ref="A278:B278"/>
    <mergeCell ref="D183:D184"/>
    <mergeCell ref="A140:B140"/>
    <mergeCell ref="A174:B174"/>
    <mergeCell ref="D217:D218"/>
    <mergeCell ref="A244:B244"/>
    <mergeCell ref="D34:D36"/>
    <mergeCell ref="G68:G70"/>
    <mergeCell ref="D113:D114"/>
    <mergeCell ref="A104:B104"/>
    <mergeCell ref="D149:D150"/>
    <mergeCell ref="D365:D366"/>
    <mergeCell ref="D368:D369"/>
    <mergeCell ref="A208:B208"/>
    <mergeCell ref="A311:B311"/>
    <mergeCell ref="A2:G2"/>
    <mergeCell ref="A14:G14"/>
    <mergeCell ref="A16:B16"/>
    <mergeCell ref="A20:B20"/>
    <mergeCell ref="A65:B65"/>
    <mergeCell ref="A3:G3"/>
    <mergeCell ref="A4:G4"/>
    <mergeCell ref="D24:D26"/>
    <mergeCell ref="D41:D45"/>
    <mergeCell ref="D51:D52"/>
    <mergeCell ref="D53:D54"/>
    <mergeCell ref="G24:G25"/>
  </mergeCells>
  <pageMargins left="0.35" right="0.16" top="0.28000000000000003" bottom="0.24" header="0.23" footer="0.21"/>
  <pageSetup paperSize="9" scale="51" orientation="landscape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zoomScale="66" zoomScaleNormal="66" workbookViewId="0">
      <selection activeCell="E11" sqref="E11"/>
    </sheetView>
  </sheetViews>
  <sheetFormatPr defaultRowHeight="12.75"/>
  <cols>
    <col min="1" max="1" width="17.5703125" customWidth="1"/>
    <col min="2" max="2" width="105.5703125" customWidth="1"/>
    <col min="3" max="3" width="10.7109375" customWidth="1"/>
    <col min="4" max="4" width="24.42578125" customWidth="1"/>
    <col min="5" max="5" width="56.5703125" customWidth="1"/>
    <col min="6" max="6" width="44.85546875" customWidth="1"/>
    <col min="7" max="7" width="23.85546875" customWidth="1"/>
  </cols>
  <sheetData>
    <row r="1" spans="1:7" ht="20.25">
      <c r="A1" s="96"/>
      <c r="B1" s="96"/>
      <c r="C1" s="96"/>
      <c r="D1" s="96"/>
      <c r="E1" s="407"/>
      <c r="F1" s="97"/>
      <c r="G1" s="96"/>
    </row>
    <row r="2" spans="1:7" ht="32.25">
      <c r="A2" s="661" t="s">
        <v>698</v>
      </c>
      <c r="B2" s="661"/>
      <c r="C2" s="661"/>
      <c r="D2" s="661"/>
      <c r="E2" s="661"/>
      <c r="F2" s="661"/>
      <c r="G2" s="661"/>
    </row>
    <row r="3" spans="1:7" ht="32.25">
      <c r="A3" s="661" t="s">
        <v>320</v>
      </c>
      <c r="B3" s="661"/>
      <c r="C3" s="661"/>
      <c r="D3" s="661"/>
      <c r="E3" s="661"/>
      <c r="F3" s="661"/>
      <c r="G3" s="661"/>
    </row>
    <row r="4" spans="1:7" ht="32.25">
      <c r="A4" s="661" t="s">
        <v>745</v>
      </c>
      <c r="B4" s="661"/>
      <c r="C4" s="661"/>
      <c r="D4" s="661"/>
      <c r="E4" s="661"/>
      <c r="F4" s="661"/>
      <c r="G4" s="661"/>
    </row>
    <row r="5" spans="1:7" ht="30">
      <c r="A5" s="581"/>
      <c r="B5" s="581"/>
      <c r="C5" s="581"/>
      <c r="D5" s="581"/>
      <c r="E5" s="402"/>
      <c r="F5" s="581"/>
      <c r="G5" s="581"/>
    </row>
    <row r="6" spans="1:7" ht="30">
      <c r="A6" s="340" t="s">
        <v>1072</v>
      </c>
      <c r="B6" s="347"/>
      <c r="C6" s="581"/>
      <c r="D6" s="581"/>
      <c r="E6" s="402"/>
      <c r="F6" s="581"/>
      <c r="G6" s="581"/>
    </row>
    <row r="7" spans="1:7" ht="30">
      <c r="A7" s="348" t="s">
        <v>88</v>
      </c>
      <c r="B7" s="349"/>
      <c r="C7" s="581"/>
      <c r="D7" s="581"/>
      <c r="E7" s="402"/>
      <c r="F7" s="581"/>
      <c r="G7" s="581"/>
    </row>
    <row r="8" spans="1:7" ht="30">
      <c r="A8" s="340"/>
      <c r="B8" s="349" t="s">
        <v>1106</v>
      </c>
      <c r="C8" s="581"/>
      <c r="D8" s="581"/>
      <c r="E8" s="402"/>
      <c r="F8" s="581"/>
      <c r="G8" s="581"/>
    </row>
    <row r="9" spans="1:7" ht="30">
      <c r="A9" s="340"/>
      <c r="B9" s="349" t="s">
        <v>1069</v>
      </c>
      <c r="C9" s="581"/>
      <c r="D9" s="581"/>
      <c r="E9" s="402"/>
      <c r="F9" s="581"/>
      <c r="G9" s="581"/>
    </row>
    <row r="10" spans="1:7" ht="30">
      <c r="A10" s="340"/>
      <c r="B10" s="349" t="s">
        <v>1070</v>
      </c>
      <c r="C10" s="581"/>
      <c r="D10" s="581"/>
      <c r="E10" s="402"/>
      <c r="F10" s="581"/>
      <c r="G10" s="581"/>
    </row>
    <row r="11" spans="1:7" ht="30">
      <c r="A11" s="340"/>
      <c r="B11" s="350" t="s">
        <v>1071</v>
      </c>
      <c r="C11" s="581"/>
      <c r="D11" s="581"/>
      <c r="E11" s="402"/>
      <c r="F11" s="581"/>
      <c r="G11" s="581"/>
    </row>
    <row r="12" spans="1:7" ht="30">
      <c r="A12" s="340" t="s">
        <v>458</v>
      </c>
      <c r="B12" s="350"/>
      <c r="C12" s="581"/>
      <c r="D12" s="581"/>
      <c r="E12" s="402"/>
      <c r="F12" s="581"/>
      <c r="G12" s="581"/>
    </row>
    <row r="13" spans="1:7" ht="26.25">
      <c r="A13" s="351" t="s">
        <v>148</v>
      </c>
      <c r="B13" s="352" t="s">
        <v>139</v>
      </c>
      <c r="C13" s="352" t="s">
        <v>565</v>
      </c>
      <c r="D13" s="353" t="s">
        <v>11</v>
      </c>
      <c r="E13" s="583" t="s">
        <v>466</v>
      </c>
      <c r="F13" s="352" t="s">
        <v>2</v>
      </c>
      <c r="G13" s="352" t="s">
        <v>0</v>
      </c>
    </row>
    <row r="14" spans="1:7" ht="26.25">
      <c r="A14" s="659" t="s">
        <v>670</v>
      </c>
      <c r="B14" s="660"/>
      <c r="C14" s="457"/>
      <c r="D14" s="458"/>
      <c r="E14" s="459"/>
      <c r="F14" s="460"/>
      <c r="G14" s="386"/>
    </row>
    <row r="15" spans="1:7" ht="25.5">
      <c r="A15" s="586" t="s">
        <v>102</v>
      </c>
      <c r="B15" s="439" t="s">
        <v>508</v>
      </c>
      <c r="C15" s="311"/>
      <c r="D15" s="440"/>
      <c r="E15" s="441"/>
      <c r="F15" s="442" t="s">
        <v>533</v>
      </c>
      <c r="G15" s="381"/>
    </row>
    <row r="16" spans="1:7" ht="25.5">
      <c r="A16" s="586"/>
      <c r="B16" s="439" t="s">
        <v>175</v>
      </c>
      <c r="C16" s="311"/>
      <c r="D16" s="440"/>
      <c r="E16" s="441"/>
      <c r="F16" s="442"/>
      <c r="G16" s="381"/>
    </row>
    <row r="17" spans="1:7" ht="51">
      <c r="A17" s="586" t="s">
        <v>1046</v>
      </c>
      <c r="B17" s="439" t="s">
        <v>1047</v>
      </c>
      <c r="C17" s="311" t="s">
        <v>137</v>
      </c>
      <c r="D17" s="432" t="s">
        <v>1048</v>
      </c>
      <c r="E17" s="433" t="s">
        <v>1050</v>
      </c>
      <c r="F17" s="442" t="s">
        <v>600</v>
      </c>
      <c r="G17" s="381"/>
    </row>
    <row r="18" spans="1:7" ht="25.5">
      <c r="A18" s="586"/>
      <c r="B18" s="439" t="s">
        <v>1049</v>
      </c>
      <c r="C18" s="311" t="s">
        <v>137</v>
      </c>
      <c r="D18" s="432"/>
      <c r="E18" s="433"/>
      <c r="F18" s="365" t="s">
        <v>533</v>
      </c>
      <c r="G18" s="381"/>
    </row>
    <row r="19" spans="1:7" ht="26.25">
      <c r="A19" s="384" t="s">
        <v>660</v>
      </c>
      <c r="B19" s="388" t="s">
        <v>651</v>
      </c>
      <c r="C19" s="318" t="s">
        <v>884</v>
      </c>
      <c r="D19" s="361"/>
      <c r="E19" s="363"/>
      <c r="F19" s="365" t="s">
        <v>533</v>
      </c>
      <c r="G19" s="381"/>
    </row>
    <row r="20" spans="1:7" ht="25.5">
      <c r="A20" s="384"/>
      <c r="B20" s="385" t="s">
        <v>1107</v>
      </c>
      <c r="C20" s="318" t="s">
        <v>664</v>
      </c>
      <c r="D20" s="361"/>
      <c r="E20" s="363" t="s">
        <v>653</v>
      </c>
      <c r="F20" s="380" t="s">
        <v>654</v>
      </c>
      <c r="G20" s="381"/>
    </row>
    <row r="21" spans="1:7" ht="25.5">
      <c r="A21" s="384"/>
      <c r="B21" s="385" t="s">
        <v>870</v>
      </c>
      <c r="C21" s="318" t="s">
        <v>3</v>
      </c>
      <c r="D21" s="361"/>
      <c r="E21" s="363" t="s">
        <v>586</v>
      </c>
      <c r="F21" s="380"/>
      <c r="G21" s="381"/>
    </row>
    <row r="22" spans="1:7" ht="25.5">
      <c r="A22" s="384"/>
      <c r="B22" s="385" t="s">
        <v>103</v>
      </c>
      <c r="C22" s="318" t="s">
        <v>1108</v>
      </c>
      <c r="D22" s="361"/>
      <c r="E22" s="363"/>
      <c r="F22" s="380"/>
      <c r="G22" s="381"/>
    </row>
    <row r="23" spans="1:7" ht="25.5">
      <c r="A23" s="384"/>
      <c r="B23" s="385" t="s">
        <v>154</v>
      </c>
      <c r="C23" s="318" t="s">
        <v>93</v>
      </c>
      <c r="D23" s="361"/>
      <c r="E23" s="363"/>
      <c r="F23" s="380"/>
      <c r="G23" s="381"/>
    </row>
    <row r="24" spans="1:7" ht="51">
      <c r="A24" s="546" t="s">
        <v>1045</v>
      </c>
      <c r="B24" s="547" t="s">
        <v>958</v>
      </c>
      <c r="C24" s="308"/>
      <c r="D24" s="432" t="s">
        <v>953</v>
      </c>
      <c r="E24" s="433" t="s">
        <v>717</v>
      </c>
      <c r="F24" s="434" t="s">
        <v>644</v>
      </c>
      <c r="G24" s="381"/>
    </row>
    <row r="25" spans="1:7" ht="25.5">
      <c r="A25" s="546"/>
      <c r="B25" s="436" t="s">
        <v>945</v>
      </c>
      <c r="C25" s="308"/>
      <c r="D25" s="432" t="s">
        <v>881</v>
      </c>
      <c r="E25" s="433"/>
      <c r="F25" s="434" t="s">
        <v>600</v>
      </c>
      <c r="G25" s="381"/>
    </row>
    <row r="26" spans="1:7" ht="25.5">
      <c r="A26" s="546"/>
      <c r="B26" s="436" t="s">
        <v>956</v>
      </c>
      <c r="C26" s="308"/>
      <c r="D26" s="432" t="s">
        <v>563</v>
      </c>
      <c r="E26" s="433"/>
      <c r="F26" s="434" t="s">
        <v>957</v>
      </c>
      <c r="G26" s="381"/>
    </row>
    <row r="27" spans="1:7" ht="25.5">
      <c r="A27" s="546" t="s">
        <v>1053</v>
      </c>
      <c r="B27" s="436" t="s">
        <v>955</v>
      </c>
      <c r="C27" s="308" t="s">
        <v>880</v>
      </c>
      <c r="D27" s="432" t="s">
        <v>882</v>
      </c>
      <c r="E27" s="433" t="s">
        <v>883</v>
      </c>
      <c r="F27" s="434" t="s">
        <v>655</v>
      </c>
      <c r="G27" s="381"/>
    </row>
    <row r="28" spans="1:7" ht="51">
      <c r="A28" s="546"/>
      <c r="B28" s="436"/>
      <c r="C28" s="308"/>
      <c r="D28" s="432"/>
      <c r="E28" s="585" t="s">
        <v>1063</v>
      </c>
      <c r="F28" s="584" t="s">
        <v>575</v>
      </c>
      <c r="G28" s="381"/>
    </row>
    <row r="29" spans="1:7" ht="25.5">
      <c r="A29" s="461" t="s">
        <v>1051</v>
      </c>
      <c r="B29" s="439" t="s">
        <v>1062</v>
      </c>
      <c r="C29" s="318" t="s">
        <v>884</v>
      </c>
      <c r="D29" s="462" t="s">
        <v>666</v>
      </c>
      <c r="E29" s="441"/>
      <c r="F29" s="442" t="s">
        <v>692</v>
      </c>
      <c r="G29" s="381"/>
    </row>
    <row r="30" spans="1:7" ht="25.5">
      <c r="A30" s="461"/>
      <c r="B30" s="439" t="s">
        <v>1052</v>
      </c>
      <c r="C30" s="318"/>
      <c r="D30" s="462"/>
      <c r="E30" s="441" t="s">
        <v>1038</v>
      </c>
      <c r="F30" s="442" t="s">
        <v>575</v>
      </c>
      <c r="G30" s="381"/>
    </row>
    <row r="31" spans="1:7" ht="26.25">
      <c r="A31" s="461" t="s">
        <v>1054</v>
      </c>
      <c r="B31" s="582" t="s">
        <v>1109</v>
      </c>
      <c r="C31" s="318" t="s">
        <v>589</v>
      </c>
      <c r="D31" s="462"/>
      <c r="E31" s="441" t="s">
        <v>1040</v>
      </c>
      <c r="F31" s="442" t="s">
        <v>1100</v>
      </c>
      <c r="G31" s="381"/>
    </row>
    <row r="32" spans="1:7" ht="25.5">
      <c r="A32" s="461"/>
      <c r="B32" s="439"/>
      <c r="C32" s="318"/>
      <c r="D32" s="462"/>
      <c r="E32" s="441" t="s">
        <v>1039</v>
      </c>
      <c r="F32" s="380" t="s">
        <v>846</v>
      </c>
      <c r="G32" s="381"/>
    </row>
    <row r="33" spans="1:7" ht="25.5">
      <c r="A33" s="461"/>
      <c r="B33" s="439"/>
      <c r="C33" s="318"/>
      <c r="D33" s="462"/>
      <c r="E33" s="441" t="s">
        <v>1036</v>
      </c>
      <c r="F33" s="442" t="s">
        <v>1037</v>
      </c>
      <c r="G33" s="381"/>
    </row>
    <row r="34" spans="1:7" ht="26.25">
      <c r="A34" s="461" t="s">
        <v>1055</v>
      </c>
      <c r="B34" s="444" t="s">
        <v>1110</v>
      </c>
      <c r="C34" s="318" t="s">
        <v>589</v>
      </c>
      <c r="D34" s="462"/>
      <c r="E34" s="441" t="s">
        <v>1040</v>
      </c>
      <c r="F34" s="442" t="s">
        <v>1100</v>
      </c>
      <c r="G34" s="381"/>
    </row>
    <row r="35" spans="1:7" ht="25.5">
      <c r="A35" s="461"/>
      <c r="B35" s="439" t="s">
        <v>1043</v>
      </c>
      <c r="C35" s="318"/>
      <c r="D35" s="462"/>
      <c r="E35" s="441" t="s">
        <v>1039</v>
      </c>
      <c r="F35" s="380" t="s">
        <v>846</v>
      </c>
      <c r="G35" s="381"/>
    </row>
    <row r="36" spans="1:7" ht="25.5">
      <c r="A36" s="461"/>
      <c r="B36" s="439" t="s">
        <v>1058</v>
      </c>
      <c r="C36" s="318"/>
      <c r="D36" s="462"/>
      <c r="E36" s="441" t="s">
        <v>1041</v>
      </c>
      <c r="F36" s="380" t="s">
        <v>1042</v>
      </c>
      <c r="G36" s="381"/>
    </row>
    <row r="37" spans="1:7" ht="26.25">
      <c r="A37" s="461" t="s">
        <v>1035</v>
      </c>
      <c r="B37" s="439" t="s">
        <v>1044</v>
      </c>
      <c r="C37" s="311" t="s">
        <v>185</v>
      </c>
      <c r="D37" s="464"/>
      <c r="E37" s="587" t="s">
        <v>1088</v>
      </c>
      <c r="F37" s="442" t="s">
        <v>673</v>
      </c>
      <c r="G37" s="381"/>
    </row>
    <row r="38" spans="1:7" ht="26.25">
      <c r="A38" s="461"/>
      <c r="B38" s="439"/>
      <c r="C38" s="311"/>
      <c r="D38" s="464"/>
      <c r="E38" s="588" t="s">
        <v>1032</v>
      </c>
      <c r="F38" s="442"/>
      <c r="G38" s="381"/>
    </row>
    <row r="39" spans="1:7" ht="26.25">
      <c r="A39" s="461"/>
      <c r="B39" s="439"/>
      <c r="C39" s="311"/>
      <c r="D39" s="464"/>
      <c r="E39" s="588" t="s">
        <v>715</v>
      </c>
      <c r="F39" s="442"/>
      <c r="G39" s="381"/>
    </row>
    <row r="40" spans="1:7" ht="26.25">
      <c r="A40" s="461"/>
      <c r="B40" s="439"/>
      <c r="C40" s="311"/>
      <c r="D40" s="464"/>
      <c r="E40" s="588" t="s">
        <v>1089</v>
      </c>
      <c r="F40" s="442"/>
      <c r="G40" s="381"/>
    </row>
    <row r="41" spans="1:7" ht="26.25">
      <c r="A41" s="586" t="s">
        <v>1059</v>
      </c>
      <c r="B41" s="444" t="s">
        <v>1056</v>
      </c>
      <c r="C41" s="318" t="s">
        <v>589</v>
      </c>
      <c r="D41" s="440"/>
      <c r="E41" s="441" t="s">
        <v>636</v>
      </c>
      <c r="F41" s="442" t="s">
        <v>1100</v>
      </c>
      <c r="G41" s="381"/>
    </row>
    <row r="42" spans="1:7" ht="25.5">
      <c r="A42" s="586"/>
      <c r="B42" s="439" t="s">
        <v>1057</v>
      </c>
      <c r="C42" s="311"/>
      <c r="D42" s="440"/>
      <c r="E42" s="441" t="s">
        <v>1039</v>
      </c>
      <c r="F42" s="380" t="s">
        <v>846</v>
      </c>
      <c r="G42" s="381"/>
    </row>
    <row r="43" spans="1:7" ht="25.5">
      <c r="A43" s="586"/>
      <c r="B43" s="439" t="s">
        <v>1073</v>
      </c>
      <c r="C43" s="311"/>
      <c r="D43" s="440"/>
      <c r="E43" s="441" t="s">
        <v>662</v>
      </c>
      <c r="F43" s="442" t="s">
        <v>575</v>
      </c>
      <c r="G43" s="381"/>
    </row>
    <row r="44" spans="1:7" ht="25.5">
      <c r="A44" s="435" t="s">
        <v>1077</v>
      </c>
      <c r="B44" s="436" t="s">
        <v>1074</v>
      </c>
      <c r="C44" s="308" t="s">
        <v>3</v>
      </c>
      <c r="D44" s="437" t="s">
        <v>882</v>
      </c>
      <c r="E44" s="433" t="s">
        <v>1075</v>
      </c>
      <c r="F44" s="434" t="s">
        <v>1076</v>
      </c>
      <c r="G44" s="381"/>
    </row>
    <row r="45" spans="1:7" ht="25.5">
      <c r="A45" s="586" t="s">
        <v>1060</v>
      </c>
      <c r="B45" s="439" t="s">
        <v>1061</v>
      </c>
      <c r="C45" s="318" t="s">
        <v>879</v>
      </c>
      <c r="D45" s="462" t="s">
        <v>666</v>
      </c>
      <c r="E45" s="441"/>
      <c r="F45" s="442" t="s">
        <v>692</v>
      </c>
      <c r="G45" s="381"/>
    </row>
    <row r="46" spans="1:7" ht="25.5">
      <c r="A46" s="586" t="s">
        <v>188</v>
      </c>
      <c r="B46" s="439" t="s">
        <v>1082</v>
      </c>
      <c r="C46" s="311" t="s">
        <v>884</v>
      </c>
      <c r="D46" s="440"/>
      <c r="E46" s="441" t="s">
        <v>1065</v>
      </c>
      <c r="F46" s="670" t="s">
        <v>673</v>
      </c>
      <c r="G46" s="381"/>
    </row>
    <row r="47" spans="1:7" ht="26.25">
      <c r="A47" s="586"/>
      <c r="B47" s="439" t="s">
        <v>1064</v>
      </c>
      <c r="C47" s="311"/>
      <c r="D47" s="440"/>
      <c r="E47" s="587" t="s">
        <v>1090</v>
      </c>
      <c r="F47" s="670"/>
      <c r="G47" s="381"/>
    </row>
    <row r="48" spans="1:7" ht="26.25">
      <c r="A48" s="586"/>
      <c r="B48" s="439"/>
      <c r="C48" s="311"/>
      <c r="D48" s="440"/>
      <c r="E48" s="588" t="s">
        <v>566</v>
      </c>
      <c r="F48" s="442"/>
      <c r="G48" s="381"/>
    </row>
    <row r="49" spans="1:7" ht="26.25">
      <c r="A49" s="586"/>
      <c r="B49" s="439"/>
      <c r="C49" s="311"/>
      <c r="D49" s="440"/>
      <c r="E49" s="588" t="s">
        <v>1027</v>
      </c>
      <c r="F49" s="442"/>
      <c r="G49" s="381"/>
    </row>
    <row r="50" spans="1:7" ht="26.25">
      <c r="A50" s="586"/>
      <c r="B50" s="439"/>
      <c r="C50" s="311"/>
      <c r="D50" s="440"/>
      <c r="E50" s="588" t="s">
        <v>1028</v>
      </c>
      <c r="F50" s="442"/>
      <c r="G50" s="381"/>
    </row>
    <row r="51" spans="1:7" ht="26.25">
      <c r="A51" s="586"/>
      <c r="B51" s="439"/>
      <c r="C51" s="311"/>
      <c r="D51" s="440"/>
      <c r="E51" s="588" t="s">
        <v>567</v>
      </c>
      <c r="F51" s="442"/>
      <c r="G51" s="381"/>
    </row>
    <row r="52" spans="1:7" ht="26.25">
      <c r="A52" s="586"/>
      <c r="B52" s="439"/>
      <c r="C52" s="311"/>
      <c r="D52" s="440"/>
      <c r="E52" s="588" t="s">
        <v>569</v>
      </c>
      <c r="F52" s="442"/>
      <c r="G52" s="381"/>
    </row>
    <row r="53" spans="1:7" ht="26.25">
      <c r="A53" s="586"/>
      <c r="B53" s="439"/>
      <c r="C53" s="311"/>
      <c r="D53" s="440"/>
      <c r="E53" s="588" t="s">
        <v>963</v>
      </c>
      <c r="F53" s="442"/>
      <c r="G53" s="381"/>
    </row>
    <row r="54" spans="1:7" ht="26.25">
      <c r="A54" s="586"/>
      <c r="B54" s="439"/>
      <c r="C54" s="311"/>
      <c r="D54" s="440"/>
      <c r="E54" s="588" t="s">
        <v>568</v>
      </c>
      <c r="F54" s="442"/>
      <c r="G54" s="381"/>
    </row>
    <row r="55" spans="1:7" ht="26.25">
      <c r="A55" s="586"/>
      <c r="B55" s="439"/>
      <c r="C55" s="311"/>
      <c r="D55" s="440"/>
      <c r="E55" s="588" t="s">
        <v>1091</v>
      </c>
      <c r="F55" s="442"/>
      <c r="G55" s="381"/>
    </row>
    <row r="56" spans="1:7" ht="25.5" customHeight="1">
      <c r="A56" s="443" t="s">
        <v>685</v>
      </c>
      <c r="B56" s="444" t="s">
        <v>1083</v>
      </c>
      <c r="C56" s="311" t="s">
        <v>852</v>
      </c>
      <c r="D56" s="440"/>
      <c r="E56" s="441" t="s">
        <v>1078</v>
      </c>
      <c r="F56" s="442"/>
      <c r="G56" s="381"/>
    </row>
    <row r="57" spans="1:7" ht="25.5">
      <c r="A57" s="586" t="s">
        <v>1067</v>
      </c>
      <c r="B57" s="439" t="s">
        <v>1081</v>
      </c>
      <c r="C57" s="311"/>
      <c r="D57" s="440"/>
      <c r="E57" s="441" t="s">
        <v>636</v>
      </c>
      <c r="F57" s="442" t="s">
        <v>1101</v>
      </c>
      <c r="G57" s="381"/>
    </row>
    <row r="58" spans="1:7" ht="25.5">
      <c r="A58" s="586" t="s">
        <v>1068</v>
      </c>
      <c r="B58" s="439" t="s">
        <v>1066</v>
      </c>
      <c r="C58" s="311"/>
      <c r="D58" s="440"/>
      <c r="E58" s="441" t="s">
        <v>1039</v>
      </c>
      <c r="F58" s="380" t="s">
        <v>846</v>
      </c>
      <c r="G58" s="381"/>
    </row>
    <row r="59" spans="1:7" ht="25.5">
      <c r="A59" s="586" t="s">
        <v>1092</v>
      </c>
      <c r="B59" s="439" t="s">
        <v>1093</v>
      </c>
      <c r="C59" s="311"/>
      <c r="D59" s="440"/>
      <c r="E59" s="441"/>
      <c r="F59" s="442"/>
      <c r="G59" s="381"/>
    </row>
    <row r="60" spans="1:7" ht="26.25">
      <c r="A60" s="586" t="s">
        <v>1094</v>
      </c>
      <c r="B60" s="439" t="s">
        <v>1095</v>
      </c>
      <c r="C60" s="311" t="s">
        <v>185</v>
      </c>
      <c r="D60" s="440"/>
      <c r="E60" s="587" t="s">
        <v>1096</v>
      </c>
      <c r="F60" s="442" t="s">
        <v>673</v>
      </c>
      <c r="G60" s="381"/>
    </row>
    <row r="61" spans="1:7" ht="26.25">
      <c r="A61" s="586"/>
      <c r="B61" s="439"/>
      <c r="C61" s="311"/>
      <c r="D61" s="440"/>
      <c r="E61" s="588" t="s">
        <v>1097</v>
      </c>
      <c r="F61" s="442"/>
      <c r="G61" s="381"/>
    </row>
    <row r="62" spans="1:7" ht="26.25">
      <c r="A62" s="586"/>
      <c r="B62" s="439"/>
      <c r="C62" s="311"/>
      <c r="D62" s="440"/>
      <c r="E62" s="588" t="s">
        <v>715</v>
      </c>
      <c r="F62" s="442"/>
      <c r="G62" s="381"/>
    </row>
    <row r="63" spans="1:7" ht="26.25">
      <c r="A63" s="586"/>
      <c r="B63" s="439"/>
      <c r="C63" s="311"/>
      <c r="D63" s="440"/>
      <c r="E63" s="588" t="s">
        <v>1098</v>
      </c>
      <c r="F63" s="442"/>
      <c r="G63" s="381"/>
    </row>
    <row r="64" spans="1:7" ht="25.5">
      <c r="A64" s="586" t="s">
        <v>1099</v>
      </c>
      <c r="B64" s="439" t="s">
        <v>1084</v>
      </c>
      <c r="C64" s="311"/>
      <c r="D64" s="440"/>
      <c r="E64" s="441" t="s">
        <v>1079</v>
      </c>
      <c r="F64" s="442" t="s">
        <v>1076</v>
      </c>
      <c r="G64" s="381"/>
    </row>
    <row r="65" spans="1:7" ht="25.5">
      <c r="A65" s="586"/>
      <c r="B65" s="439"/>
      <c r="C65" s="311"/>
      <c r="D65" s="440"/>
      <c r="E65" s="441" t="s">
        <v>1080</v>
      </c>
      <c r="F65" s="442"/>
      <c r="G65" s="381"/>
    </row>
    <row r="66" spans="1:7" ht="25.5">
      <c r="A66" s="586"/>
      <c r="B66" s="439"/>
      <c r="C66" s="311"/>
      <c r="D66" s="440"/>
      <c r="E66" s="441" t="s">
        <v>1102</v>
      </c>
      <c r="F66" s="442"/>
      <c r="G66" s="381"/>
    </row>
    <row r="67" spans="1:7" ht="25.5">
      <c r="A67" s="586"/>
      <c r="B67" s="439"/>
      <c r="C67" s="311"/>
      <c r="D67" s="440"/>
      <c r="E67" s="441" t="s">
        <v>1103</v>
      </c>
      <c r="F67" s="442"/>
      <c r="G67" s="381"/>
    </row>
    <row r="68" spans="1:7" ht="25.5">
      <c r="A68" s="586"/>
      <c r="B68" s="439"/>
      <c r="C68" s="311"/>
      <c r="D68" s="440"/>
      <c r="E68" s="441" t="s">
        <v>1111</v>
      </c>
      <c r="F68" s="442"/>
      <c r="G68" s="381"/>
    </row>
    <row r="69" spans="1:7" ht="25.5">
      <c r="A69" s="586"/>
      <c r="B69" s="439"/>
      <c r="C69" s="311"/>
      <c r="D69" s="440"/>
      <c r="E69" s="441" t="s">
        <v>1104</v>
      </c>
      <c r="F69" s="442"/>
      <c r="G69" s="381"/>
    </row>
    <row r="70" spans="1:7" ht="25.5" customHeight="1">
      <c r="A70" s="586"/>
      <c r="B70" s="439"/>
      <c r="C70" s="311"/>
      <c r="D70" s="440"/>
      <c r="E70" s="441" t="s">
        <v>1105</v>
      </c>
      <c r="F70" s="442"/>
      <c r="G70" s="381"/>
    </row>
    <row r="71" spans="1:7" ht="25.5" customHeight="1">
      <c r="A71" s="586" t="s">
        <v>686</v>
      </c>
      <c r="B71" s="439" t="s">
        <v>687</v>
      </c>
      <c r="C71" s="311" t="s">
        <v>594</v>
      </c>
      <c r="D71" s="658" t="s">
        <v>625</v>
      </c>
      <c r="E71" s="441"/>
      <c r="F71" s="442" t="s">
        <v>590</v>
      </c>
      <c r="G71" s="381"/>
    </row>
    <row r="72" spans="1:7" ht="25.5">
      <c r="A72" s="586"/>
      <c r="B72" s="439"/>
      <c r="C72" s="311"/>
      <c r="D72" s="658"/>
      <c r="E72" s="441" t="s">
        <v>608</v>
      </c>
      <c r="F72" s="442"/>
      <c r="G72" s="381"/>
    </row>
    <row r="73" spans="1:7" ht="25.5">
      <c r="A73" s="435" t="s">
        <v>887</v>
      </c>
      <c r="B73" s="436" t="s">
        <v>886</v>
      </c>
      <c r="C73" s="308" t="s">
        <v>3</v>
      </c>
      <c r="D73" s="432" t="s">
        <v>882</v>
      </c>
      <c r="E73" s="433"/>
      <c r="F73" s="434" t="s">
        <v>652</v>
      </c>
      <c r="G73" s="381"/>
    </row>
    <row r="74" spans="1:7" ht="25.5">
      <c r="A74" s="586" t="s">
        <v>611</v>
      </c>
      <c r="B74" s="439" t="s">
        <v>1085</v>
      </c>
      <c r="C74" s="311" t="s">
        <v>392</v>
      </c>
      <c r="D74" s="440"/>
      <c r="E74" s="441" t="s">
        <v>613</v>
      </c>
      <c r="F74" s="442" t="s">
        <v>890</v>
      </c>
      <c r="G74" s="381"/>
    </row>
    <row r="75" spans="1:7" ht="25.5">
      <c r="A75" s="586"/>
      <c r="B75" s="439" t="s">
        <v>1086</v>
      </c>
      <c r="C75" s="311"/>
      <c r="D75" s="440"/>
      <c r="E75" s="441"/>
      <c r="F75" s="442" t="s">
        <v>1087</v>
      </c>
      <c r="G75" s="381"/>
    </row>
    <row r="76" spans="1:7" ht="25.5">
      <c r="A76" s="586" t="s">
        <v>89</v>
      </c>
      <c r="B76" s="439" t="s">
        <v>130</v>
      </c>
      <c r="C76" s="311" t="s">
        <v>872</v>
      </c>
      <c r="D76" s="440"/>
      <c r="E76" s="441"/>
      <c r="F76" s="442" t="s">
        <v>184</v>
      </c>
      <c r="G76" s="381"/>
    </row>
    <row r="77" spans="1:7" ht="25.5">
      <c r="A77" s="586"/>
      <c r="B77" s="439"/>
      <c r="C77" s="311"/>
      <c r="D77" s="440"/>
      <c r="E77" s="441"/>
      <c r="F77" s="442"/>
      <c r="G77" s="381"/>
    </row>
    <row r="78" spans="1:7" ht="26.25">
      <c r="A78" s="586" t="s">
        <v>95</v>
      </c>
      <c r="B78" s="444" t="s">
        <v>689</v>
      </c>
      <c r="C78" s="311" t="s">
        <v>852</v>
      </c>
      <c r="D78" s="440"/>
      <c r="E78" s="441"/>
      <c r="F78" s="442" t="s">
        <v>690</v>
      </c>
      <c r="G78" s="381"/>
    </row>
    <row r="79" spans="1:7" ht="51">
      <c r="A79" s="586"/>
      <c r="B79" s="439"/>
      <c r="C79" s="311"/>
      <c r="D79" s="440"/>
      <c r="E79" s="464" t="s">
        <v>616</v>
      </c>
      <c r="F79" s="442" t="s">
        <v>693</v>
      </c>
      <c r="G79" s="381"/>
    </row>
    <row r="80" spans="1:7" ht="25.5">
      <c r="A80" s="586"/>
      <c r="B80" s="439"/>
      <c r="C80" s="311"/>
      <c r="D80" s="440"/>
      <c r="E80" s="441" t="s">
        <v>617</v>
      </c>
      <c r="F80" s="442"/>
      <c r="G80" s="381"/>
    </row>
    <row r="81" spans="1:7" ht="25.5">
      <c r="A81" s="586"/>
      <c r="B81" s="439"/>
      <c r="C81" s="311"/>
      <c r="D81" s="440"/>
      <c r="E81" s="441" t="s">
        <v>618</v>
      </c>
      <c r="F81" s="442" t="s">
        <v>694</v>
      </c>
      <c r="G81" s="381"/>
    </row>
    <row r="82" spans="1:7" ht="25.5">
      <c r="A82" s="586" t="s">
        <v>131</v>
      </c>
      <c r="B82" s="439" t="s">
        <v>1</v>
      </c>
      <c r="C82" s="311" t="s">
        <v>392</v>
      </c>
      <c r="D82" s="440"/>
      <c r="E82" s="441"/>
      <c r="F82" s="442" t="s">
        <v>621</v>
      </c>
      <c r="G82" s="381"/>
    </row>
    <row r="83" spans="1:7" ht="51">
      <c r="A83" s="586" t="s">
        <v>135</v>
      </c>
      <c r="B83" s="439" t="s">
        <v>136</v>
      </c>
      <c r="C83" s="311" t="s">
        <v>137</v>
      </c>
      <c r="D83" s="440"/>
      <c r="E83" s="441"/>
      <c r="F83" s="442" t="s">
        <v>183</v>
      </c>
      <c r="G83" s="446" t="s">
        <v>190</v>
      </c>
    </row>
    <row r="84" spans="1:7" ht="25.5">
      <c r="A84" s="410"/>
      <c r="B84" s="411"/>
      <c r="C84" s="412"/>
      <c r="D84" s="413"/>
      <c r="E84" s="414"/>
      <c r="F84" s="415"/>
      <c r="G84" s="389"/>
    </row>
  </sheetData>
  <mergeCells count="6">
    <mergeCell ref="D71:D72"/>
    <mergeCell ref="A2:G2"/>
    <mergeCell ref="A3:G3"/>
    <mergeCell ref="A4:G4"/>
    <mergeCell ref="A14:B14"/>
    <mergeCell ref="F46:F4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V49"/>
  <sheetViews>
    <sheetView topLeftCell="A31" zoomScale="68" zoomScaleNormal="68" zoomScaleSheetLayoutView="35" workbookViewId="0">
      <selection activeCell="G30" sqref="G30"/>
    </sheetView>
  </sheetViews>
  <sheetFormatPr defaultColWidth="10.42578125" defaultRowHeight="22.5"/>
  <cols>
    <col min="1" max="1" width="5.42578125" style="3" customWidth="1"/>
    <col min="2" max="2" width="5" style="115" customWidth="1"/>
    <col min="3" max="3" width="13.28515625" style="115" customWidth="1"/>
    <col min="4" max="4" width="8.85546875" style="114"/>
    <col min="5" max="5" width="15.7109375" style="115" customWidth="1"/>
    <col min="6" max="6" width="18.85546875" style="115" customWidth="1"/>
    <col min="7" max="7" width="37.42578125" style="115" customWidth="1"/>
    <col min="8" max="8" width="26.85546875" style="115" customWidth="1"/>
    <col min="9" max="9" width="30.85546875" style="115" customWidth="1"/>
    <col min="10" max="10" width="16" style="116" customWidth="1"/>
    <col min="11" max="12" width="15.28515625" style="115" customWidth="1"/>
    <col min="13" max="13" width="17.28515625" style="114" customWidth="1"/>
    <col min="14" max="15" width="18.5703125" style="114" customWidth="1"/>
    <col min="16" max="17" width="14.85546875" style="175" customWidth="1"/>
    <col min="18" max="18" width="27.42578125" style="175" customWidth="1"/>
    <col min="19" max="19" width="17.7109375" style="114" customWidth="1"/>
    <col min="20" max="20" width="16.85546875" style="114" customWidth="1"/>
    <col min="21" max="21" width="24.28515625" style="115" customWidth="1"/>
    <col min="22" max="22" width="14.140625" style="115" customWidth="1"/>
    <col min="23" max="16384" width="10.42578125" style="3"/>
  </cols>
  <sheetData>
    <row r="2" spans="1:22" s="11" customFormat="1" ht="20.100000000000001" customHeight="1">
      <c r="A2" s="113"/>
      <c r="B2" s="141" t="s">
        <v>207</v>
      </c>
      <c r="C2" s="142"/>
      <c r="D2" s="143"/>
      <c r="E2" s="144"/>
      <c r="F2" s="144"/>
      <c r="G2" s="144"/>
      <c r="H2" s="144"/>
      <c r="I2" s="144" t="s">
        <v>342</v>
      </c>
      <c r="J2" s="145"/>
      <c r="K2" s="115"/>
      <c r="L2" s="115"/>
      <c r="M2" s="114"/>
      <c r="N2" s="114"/>
      <c r="O2" s="114"/>
      <c r="P2" s="175"/>
      <c r="Q2" s="175"/>
      <c r="R2" s="175"/>
      <c r="S2" s="114"/>
      <c r="T2" s="114"/>
      <c r="U2" s="115"/>
      <c r="V2" s="115"/>
    </row>
    <row r="3" spans="1:22" s="11" customFormat="1" ht="20.100000000000001" customHeight="1">
      <c r="A3" s="113"/>
      <c r="B3" s="141" t="s">
        <v>208</v>
      </c>
      <c r="C3" s="141"/>
      <c r="D3" s="143"/>
      <c r="E3" s="144"/>
      <c r="F3" s="144"/>
      <c r="G3" s="144"/>
      <c r="H3" s="144"/>
      <c r="I3" s="144"/>
      <c r="J3" s="145"/>
      <c r="K3" s="115"/>
      <c r="L3" s="115"/>
      <c r="M3" s="114"/>
      <c r="N3" s="114"/>
      <c r="O3" s="114"/>
      <c r="P3" s="175"/>
      <c r="Q3" s="175"/>
      <c r="R3" s="175"/>
      <c r="S3" s="114"/>
      <c r="T3" s="114"/>
      <c r="U3" s="115"/>
      <c r="V3" s="115"/>
    </row>
    <row r="4" spans="1:22" s="11" customFormat="1" ht="20.100000000000001" customHeight="1">
      <c r="A4" s="113"/>
      <c r="B4" s="141" t="s">
        <v>282</v>
      </c>
      <c r="C4" s="146"/>
      <c r="D4" s="143"/>
      <c r="E4" s="144"/>
      <c r="F4" s="144"/>
      <c r="G4" s="144"/>
      <c r="H4" s="144"/>
      <c r="I4" s="144"/>
      <c r="J4" s="145"/>
      <c r="K4" s="115"/>
      <c r="L4" s="115"/>
      <c r="M4" s="114"/>
      <c r="N4" s="114"/>
      <c r="O4" s="114"/>
      <c r="P4" s="175"/>
      <c r="Q4" s="175"/>
      <c r="R4" s="175"/>
      <c r="S4" s="114"/>
      <c r="T4" s="114"/>
      <c r="U4" s="115"/>
      <c r="V4" s="115"/>
    </row>
    <row r="5" spans="1:22" s="11" customFormat="1" ht="19.5" customHeight="1">
      <c r="A5" s="113"/>
      <c r="B5" s="146"/>
      <c r="C5" s="146"/>
      <c r="D5" s="143"/>
      <c r="E5" s="144"/>
      <c r="F5" s="144"/>
      <c r="G5" s="144"/>
      <c r="H5" s="144"/>
      <c r="I5" s="144"/>
      <c r="J5" s="145"/>
      <c r="K5" s="115"/>
      <c r="L5" s="115"/>
      <c r="M5" s="114"/>
      <c r="N5" s="114"/>
      <c r="O5" s="114"/>
      <c r="P5" s="175"/>
      <c r="Q5" s="175"/>
      <c r="R5" s="175"/>
      <c r="S5" s="114"/>
      <c r="T5" s="114"/>
      <c r="U5" s="115"/>
      <c r="V5" s="115"/>
    </row>
    <row r="6" spans="1:22" s="11" customFormat="1" ht="20.100000000000001" customHeight="1">
      <c r="A6" s="113"/>
      <c r="B6" s="146"/>
      <c r="C6" s="146"/>
      <c r="D6" s="143"/>
      <c r="E6" s="144"/>
      <c r="F6" s="144"/>
      <c r="G6" s="144"/>
      <c r="H6" s="144"/>
      <c r="I6" s="144"/>
      <c r="J6" s="145"/>
      <c r="K6" s="115"/>
      <c r="L6" s="115"/>
      <c r="M6" s="114"/>
      <c r="N6" s="114"/>
      <c r="O6" s="114"/>
      <c r="P6" s="175"/>
      <c r="Q6" s="175"/>
      <c r="R6" s="175"/>
      <c r="S6" s="114"/>
      <c r="T6" s="114"/>
      <c r="U6" s="115"/>
      <c r="V6" s="115"/>
    </row>
    <row r="7" spans="1:22" ht="20.100000000000001" customHeight="1">
      <c r="A7" s="147"/>
      <c r="B7" s="146"/>
      <c r="C7" s="146"/>
      <c r="D7" s="143"/>
      <c r="E7" s="144"/>
      <c r="F7" s="144"/>
      <c r="G7" s="144"/>
      <c r="H7" s="144"/>
      <c r="I7" s="148" t="s">
        <v>126</v>
      </c>
      <c r="J7" s="149">
        <f>SUM(J2:J6)</f>
        <v>0</v>
      </c>
    </row>
    <row r="8" spans="1:22" ht="30" customHeight="1">
      <c r="B8" s="117"/>
      <c r="C8" s="117"/>
      <c r="I8" s="118"/>
      <c r="J8" s="119"/>
      <c r="O8" s="297" t="s">
        <v>447</v>
      </c>
      <c r="P8" s="671" t="s">
        <v>564</v>
      </c>
      <c r="Q8" s="671"/>
    </row>
    <row r="9" spans="1:22" s="147" customFormat="1" ht="50.1" customHeight="1">
      <c r="B9" s="150" t="s">
        <v>209</v>
      </c>
      <c r="C9" s="150" t="s">
        <v>210</v>
      </c>
      <c r="D9" s="150" t="s">
        <v>109</v>
      </c>
      <c r="E9" s="150" t="s">
        <v>110</v>
      </c>
      <c r="F9" s="150" t="s">
        <v>111</v>
      </c>
      <c r="G9" s="150" t="s">
        <v>99</v>
      </c>
      <c r="H9" s="150" t="s">
        <v>211</v>
      </c>
      <c r="I9" s="150" t="s">
        <v>212</v>
      </c>
      <c r="J9" s="150" t="s">
        <v>213</v>
      </c>
      <c r="K9" s="150" t="s">
        <v>112</v>
      </c>
      <c r="L9" s="150" t="s">
        <v>132</v>
      </c>
      <c r="M9" s="150" t="s">
        <v>113</v>
      </c>
      <c r="N9" s="150" t="s">
        <v>214</v>
      </c>
      <c r="O9" s="298" t="s">
        <v>448</v>
      </c>
      <c r="P9" s="151" t="s">
        <v>19</v>
      </c>
      <c r="Q9" s="151" t="s">
        <v>341</v>
      </c>
      <c r="R9" s="151" t="s">
        <v>363</v>
      </c>
      <c r="S9" s="150" t="s">
        <v>339</v>
      </c>
      <c r="T9" s="150" t="s">
        <v>340</v>
      </c>
      <c r="U9" s="152" t="s">
        <v>114</v>
      </c>
      <c r="V9" s="152" t="s">
        <v>115</v>
      </c>
    </row>
    <row r="10" spans="1:22" ht="80.099999999999994" customHeight="1">
      <c r="B10" s="121">
        <v>1</v>
      </c>
      <c r="C10" s="121"/>
      <c r="D10" s="121" t="s">
        <v>6</v>
      </c>
      <c r="E10" s="122" t="s">
        <v>215</v>
      </c>
      <c r="F10" s="122" t="s">
        <v>116</v>
      </c>
      <c r="G10" s="122" t="s">
        <v>216</v>
      </c>
      <c r="H10" s="122" t="s">
        <v>217</v>
      </c>
      <c r="I10" s="122" t="s">
        <v>218</v>
      </c>
      <c r="J10" s="121" t="s">
        <v>219</v>
      </c>
      <c r="K10" s="123">
        <v>30641</v>
      </c>
      <c r="L10" s="123" t="str">
        <f ca="1">YEAR(TODAY())-YEAR(K10)&amp;"ปี"</f>
        <v>35ปี</v>
      </c>
      <c r="M10" s="121" t="s">
        <v>220</v>
      </c>
      <c r="N10" s="121">
        <v>1</v>
      </c>
      <c r="O10" s="121" t="s">
        <v>449</v>
      </c>
      <c r="P10" s="176">
        <v>209</v>
      </c>
      <c r="Q10" s="176" t="s">
        <v>309</v>
      </c>
      <c r="R10" s="176" t="s">
        <v>539</v>
      </c>
      <c r="S10" s="128"/>
      <c r="T10" s="124"/>
      <c r="U10" s="125"/>
      <c r="V10" s="125"/>
    </row>
    <row r="11" spans="1:22" ht="80.099999999999994" customHeight="1">
      <c r="B11" s="121">
        <v>2</v>
      </c>
      <c r="C11" s="121"/>
      <c r="D11" s="121" t="s">
        <v>6</v>
      </c>
      <c r="E11" s="122" t="s">
        <v>221</v>
      </c>
      <c r="F11" s="122" t="s">
        <v>222</v>
      </c>
      <c r="G11" s="122" t="s">
        <v>223</v>
      </c>
      <c r="H11" s="122" t="s">
        <v>224</v>
      </c>
      <c r="I11" s="122" t="s">
        <v>218</v>
      </c>
      <c r="J11" s="121" t="s">
        <v>225</v>
      </c>
      <c r="K11" s="123">
        <v>31615</v>
      </c>
      <c r="L11" s="123" t="str">
        <f t="shared" ref="L11:L30" ca="1" si="0">YEAR(TODAY())-YEAR(K11)&amp;"ปี"</f>
        <v>32ปี</v>
      </c>
      <c r="M11" s="121" t="s">
        <v>220</v>
      </c>
      <c r="N11" s="121">
        <v>1</v>
      </c>
      <c r="O11" s="121" t="s">
        <v>449</v>
      </c>
      <c r="P11" s="129">
        <v>210</v>
      </c>
      <c r="Q11" s="129" t="s">
        <v>308</v>
      </c>
      <c r="R11" s="176" t="s">
        <v>539</v>
      </c>
      <c r="S11" s="124"/>
      <c r="T11" s="124"/>
      <c r="U11" s="125"/>
      <c r="V11" s="125"/>
    </row>
    <row r="12" spans="1:22" ht="80.099999999999994" customHeight="1">
      <c r="B12" s="121">
        <v>3</v>
      </c>
      <c r="C12" s="121"/>
      <c r="D12" s="121" t="s">
        <v>6</v>
      </c>
      <c r="E12" s="122" t="s">
        <v>226</v>
      </c>
      <c r="F12" s="122" t="s">
        <v>122</v>
      </c>
      <c r="G12" s="122" t="s">
        <v>227</v>
      </c>
      <c r="H12" s="122" t="s">
        <v>117</v>
      </c>
      <c r="I12" s="122" t="s">
        <v>218</v>
      </c>
      <c r="J12" s="121" t="s">
        <v>228</v>
      </c>
      <c r="K12" s="123">
        <v>30848</v>
      </c>
      <c r="L12" s="123" t="str">
        <f t="shared" ca="1" si="0"/>
        <v>34ปี</v>
      </c>
      <c r="M12" s="121" t="s">
        <v>220</v>
      </c>
      <c r="N12" s="121">
        <v>1</v>
      </c>
      <c r="O12" s="121" t="s">
        <v>449</v>
      </c>
      <c r="P12" s="129">
        <v>212</v>
      </c>
      <c r="Q12" s="129" t="s">
        <v>308</v>
      </c>
      <c r="R12" s="176" t="s">
        <v>539</v>
      </c>
      <c r="S12" s="128"/>
      <c r="T12" s="124"/>
      <c r="U12" s="125"/>
      <c r="V12" s="125"/>
    </row>
    <row r="13" spans="1:22" ht="80.099999999999994" customHeight="1">
      <c r="B13" s="121">
        <v>4</v>
      </c>
      <c r="C13" s="121"/>
      <c r="D13" s="121" t="s">
        <v>6</v>
      </c>
      <c r="E13" s="122" t="s">
        <v>221</v>
      </c>
      <c r="F13" s="122" t="s">
        <v>120</v>
      </c>
      <c r="G13" s="122" t="s">
        <v>223</v>
      </c>
      <c r="H13" s="122" t="s">
        <v>169</v>
      </c>
      <c r="I13" s="122" t="s">
        <v>169</v>
      </c>
      <c r="J13" s="121" t="s">
        <v>229</v>
      </c>
      <c r="K13" s="123">
        <v>27782</v>
      </c>
      <c r="L13" s="123" t="str">
        <f t="shared" ca="1" si="0"/>
        <v>42ปี</v>
      </c>
      <c r="M13" s="121" t="s">
        <v>220</v>
      </c>
      <c r="N13" s="121">
        <v>2</v>
      </c>
      <c r="O13" s="121" t="s">
        <v>449</v>
      </c>
      <c r="P13" s="176">
        <v>213</v>
      </c>
      <c r="Q13" s="176" t="s">
        <v>309</v>
      </c>
      <c r="R13" s="176" t="s">
        <v>539</v>
      </c>
      <c r="S13" s="124"/>
      <c r="T13" s="124"/>
      <c r="U13" s="125"/>
      <c r="V13" s="125"/>
    </row>
    <row r="14" spans="1:22" s="115" customFormat="1" ht="80.099999999999994" customHeight="1">
      <c r="B14" s="121">
        <v>5</v>
      </c>
      <c r="C14" s="121"/>
      <c r="D14" s="121" t="s">
        <v>6</v>
      </c>
      <c r="E14" s="122" t="s">
        <v>230</v>
      </c>
      <c r="F14" s="122" t="s">
        <v>231</v>
      </c>
      <c r="G14" s="122" t="s">
        <v>168</v>
      </c>
      <c r="H14" s="122" t="s">
        <v>169</v>
      </c>
      <c r="I14" s="122" t="s">
        <v>169</v>
      </c>
      <c r="J14" s="121" t="s">
        <v>232</v>
      </c>
      <c r="K14" s="123">
        <v>27039</v>
      </c>
      <c r="L14" s="123" t="str">
        <f t="shared" ca="1" si="0"/>
        <v>44ปี</v>
      </c>
      <c r="M14" s="121" t="s">
        <v>220</v>
      </c>
      <c r="N14" s="121">
        <v>2</v>
      </c>
      <c r="O14" s="121" t="s">
        <v>449</v>
      </c>
      <c r="P14" s="129">
        <v>214</v>
      </c>
      <c r="Q14" s="129" t="s">
        <v>308</v>
      </c>
      <c r="R14" s="176" t="s">
        <v>539</v>
      </c>
      <c r="S14" s="124"/>
      <c r="T14" s="124"/>
      <c r="U14" s="126"/>
      <c r="V14" s="126"/>
    </row>
    <row r="15" spans="1:22" ht="80.099999999999994" customHeight="1">
      <c r="B15" s="121">
        <v>6</v>
      </c>
      <c r="C15" s="121"/>
      <c r="D15" s="121" t="s">
        <v>6</v>
      </c>
      <c r="E15" s="122" t="s">
        <v>231</v>
      </c>
      <c r="F15" s="122" t="s">
        <v>119</v>
      </c>
      <c r="G15" s="122" t="s">
        <v>167</v>
      </c>
      <c r="H15" s="122" t="s">
        <v>233</v>
      </c>
      <c r="I15" s="122" t="s">
        <v>234</v>
      </c>
      <c r="J15" s="121" t="s">
        <v>235</v>
      </c>
      <c r="K15" s="123">
        <v>29402</v>
      </c>
      <c r="L15" s="123" t="str">
        <f t="shared" ca="1" si="0"/>
        <v>38ปี</v>
      </c>
      <c r="M15" s="121" t="s">
        <v>220</v>
      </c>
      <c r="N15" s="121">
        <v>2</v>
      </c>
      <c r="O15" s="121" t="s">
        <v>449</v>
      </c>
      <c r="P15" s="176">
        <v>215</v>
      </c>
      <c r="Q15" s="176" t="s">
        <v>309</v>
      </c>
      <c r="R15" s="176" t="s">
        <v>539</v>
      </c>
      <c r="S15" s="124"/>
      <c r="T15" s="124"/>
      <c r="U15" s="126"/>
      <c r="V15" s="126"/>
    </row>
    <row r="16" spans="1:22" ht="80.099999999999994" customHeight="1">
      <c r="B16" s="121">
        <v>7</v>
      </c>
      <c r="C16" s="121"/>
      <c r="D16" s="121" t="s">
        <v>6</v>
      </c>
      <c r="E16" s="122" t="s">
        <v>236</v>
      </c>
      <c r="F16" s="122" t="s">
        <v>237</v>
      </c>
      <c r="G16" s="122" t="s">
        <v>167</v>
      </c>
      <c r="H16" s="122" t="s">
        <v>233</v>
      </c>
      <c r="I16" s="122" t="s">
        <v>238</v>
      </c>
      <c r="J16" s="121" t="s">
        <v>239</v>
      </c>
      <c r="K16" s="123">
        <v>25275</v>
      </c>
      <c r="L16" s="123" t="str">
        <f t="shared" ca="1" si="0"/>
        <v>49ปี</v>
      </c>
      <c r="M16" s="121" t="s">
        <v>220</v>
      </c>
      <c r="N16" s="121">
        <v>2</v>
      </c>
      <c r="O16" s="121" t="s">
        <v>449</v>
      </c>
      <c r="P16" s="129">
        <v>216</v>
      </c>
      <c r="Q16" s="129" t="s">
        <v>308</v>
      </c>
      <c r="R16" s="176" t="s">
        <v>539</v>
      </c>
      <c r="S16" s="124"/>
      <c r="T16" s="124"/>
      <c r="U16" s="126"/>
      <c r="V16" s="126"/>
    </row>
    <row r="17" spans="2:22" ht="80.099999999999994" customHeight="1">
      <c r="B17" s="121">
        <v>8</v>
      </c>
      <c r="C17" s="121"/>
      <c r="D17" s="121" t="s">
        <v>6</v>
      </c>
      <c r="E17" s="122" t="s">
        <v>240</v>
      </c>
      <c r="F17" s="122" t="s">
        <v>119</v>
      </c>
      <c r="G17" s="122" t="s">
        <v>167</v>
      </c>
      <c r="H17" s="122" t="s">
        <v>233</v>
      </c>
      <c r="I17" s="122" t="s">
        <v>241</v>
      </c>
      <c r="J17" s="121" t="s">
        <v>242</v>
      </c>
      <c r="K17" s="123">
        <v>24162</v>
      </c>
      <c r="L17" s="123" t="str">
        <f t="shared" ca="1" si="0"/>
        <v>52ปี</v>
      </c>
      <c r="M17" s="121" t="s">
        <v>220</v>
      </c>
      <c r="N17" s="121">
        <v>2</v>
      </c>
      <c r="O17" s="121" t="s">
        <v>449</v>
      </c>
      <c r="P17" s="129">
        <v>217</v>
      </c>
      <c r="Q17" s="129" t="s">
        <v>308</v>
      </c>
      <c r="R17" s="176" t="s">
        <v>539</v>
      </c>
      <c r="S17" s="124"/>
      <c r="T17" s="124"/>
      <c r="U17" s="126"/>
      <c r="V17" s="126"/>
    </row>
    <row r="18" spans="2:22" ht="80.099999999999994" customHeight="1">
      <c r="B18" s="121">
        <v>9</v>
      </c>
      <c r="C18" s="121"/>
      <c r="D18" s="121" t="s">
        <v>9</v>
      </c>
      <c r="E18" s="122" t="s">
        <v>226</v>
      </c>
      <c r="F18" s="122" t="s">
        <v>243</v>
      </c>
      <c r="G18" s="122" t="s">
        <v>167</v>
      </c>
      <c r="H18" s="122" t="s">
        <v>233</v>
      </c>
      <c r="I18" s="122" t="s">
        <v>241</v>
      </c>
      <c r="J18" s="121" t="s">
        <v>244</v>
      </c>
      <c r="K18" s="123">
        <v>35495</v>
      </c>
      <c r="L18" s="123" t="str">
        <f t="shared" ca="1" si="0"/>
        <v>21ปี</v>
      </c>
      <c r="M18" s="121" t="s">
        <v>220</v>
      </c>
      <c r="N18" s="121">
        <v>3</v>
      </c>
      <c r="O18" s="121" t="s">
        <v>450</v>
      </c>
      <c r="P18" s="129">
        <v>301</v>
      </c>
      <c r="Q18" s="129" t="s">
        <v>308</v>
      </c>
      <c r="R18" s="176" t="s">
        <v>539</v>
      </c>
      <c r="S18" s="124"/>
      <c r="T18" s="124"/>
      <c r="U18" s="125"/>
      <c r="V18" s="125"/>
    </row>
    <row r="19" spans="2:22" ht="80.099999999999994" customHeight="1">
      <c r="B19" s="121">
        <v>10</v>
      </c>
      <c r="C19" s="121"/>
      <c r="D19" s="121" t="s">
        <v>6</v>
      </c>
      <c r="E19" s="122" t="s">
        <v>245</v>
      </c>
      <c r="F19" s="122" t="s">
        <v>246</v>
      </c>
      <c r="G19" s="122" t="s">
        <v>167</v>
      </c>
      <c r="H19" s="122" t="s">
        <v>233</v>
      </c>
      <c r="I19" s="122" t="s">
        <v>247</v>
      </c>
      <c r="J19" s="121" t="s">
        <v>248</v>
      </c>
      <c r="K19" s="123">
        <v>29238</v>
      </c>
      <c r="L19" s="123" t="str">
        <f t="shared" ca="1" si="0"/>
        <v>38ปี</v>
      </c>
      <c r="M19" s="121" t="s">
        <v>220</v>
      </c>
      <c r="N19" s="121">
        <v>2</v>
      </c>
      <c r="O19" s="121" t="s">
        <v>449</v>
      </c>
      <c r="P19" s="129">
        <v>218</v>
      </c>
      <c r="Q19" s="129" t="s">
        <v>308</v>
      </c>
      <c r="R19" s="176" t="s">
        <v>539</v>
      </c>
      <c r="S19" s="124"/>
      <c r="T19" s="124"/>
      <c r="U19" s="125"/>
      <c r="V19" s="125"/>
    </row>
    <row r="20" spans="2:22" ht="80.099999999999994" customHeight="1">
      <c r="B20" s="121">
        <v>11</v>
      </c>
      <c r="C20" s="121"/>
      <c r="D20" s="121" t="s">
        <v>9</v>
      </c>
      <c r="E20" s="122" t="s">
        <v>249</v>
      </c>
      <c r="F20" s="122" t="s">
        <v>250</v>
      </c>
      <c r="G20" s="122" t="s">
        <v>167</v>
      </c>
      <c r="H20" s="122" t="s">
        <v>233</v>
      </c>
      <c r="I20" s="122" t="s">
        <v>251</v>
      </c>
      <c r="J20" s="121" t="s">
        <v>252</v>
      </c>
      <c r="K20" s="123">
        <v>34647</v>
      </c>
      <c r="L20" s="123" t="str">
        <f ca="1">YEAR(TODAY())-YEAR(K20)&amp;"ปี"</f>
        <v>24ปี</v>
      </c>
      <c r="M20" s="121" t="s">
        <v>220</v>
      </c>
      <c r="N20" s="121">
        <v>3</v>
      </c>
      <c r="O20" s="121" t="s">
        <v>450</v>
      </c>
      <c r="P20" s="176">
        <v>304</v>
      </c>
      <c r="Q20" s="176" t="s">
        <v>309</v>
      </c>
      <c r="R20" s="176" t="s">
        <v>539</v>
      </c>
      <c r="S20" s="124"/>
      <c r="T20" s="124"/>
      <c r="U20" s="125"/>
      <c r="V20" s="125"/>
    </row>
    <row r="21" spans="2:22" ht="80.099999999999994" customHeight="1">
      <c r="B21" s="121">
        <v>12</v>
      </c>
      <c r="C21" s="121"/>
      <c r="D21" s="121" t="s">
        <v>6</v>
      </c>
      <c r="E21" s="122" t="s">
        <v>245</v>
      </c>
      <c r="F21" s="122" t="s">
        <v>253</v>
      </c>
      <c r="G21" s="122" t="s">
        <v>167</v>
      </c>
      <c r="H21" s="122" t="s">
        <v>233</v>
      </c>
      <c r="I21" s="122" t="s">
        <v>254</v>
      </c>
      <c r="J21" s="121" t="s">
        <v>255</v>
      </c>
      <c r="K21" s="123">
        <v>29540</v>
      </c>
      <c r="L21" s="123" t="str">
        <f t="shared" ca="1" si="0"/>
        <v>38ปี</v>
      </c>
      <c r="M21" s="121" t="s">
        <v>220</v>
      </c>
      <c r="N21" s="121">
        <v>4</v>
      </c>
      <c r="O21" s="121" t="s">
        <v>449</v>
      </c>
      <c r="P21" s="176">
        <v>219</v>
      </c>
      <c r="Q21" s="176" t="s">
        <v>311</v>
      </c>
      <c r="R21" s="176" t="s">
        <v>539</v>
      </c>
      <c r="S21" s="124"/>
      <c r="T21" s="124"/>
      <c r="U21" s="125"/>
      <c r="V21" s="125"/>
    </row>
    <row r="22" spans="2:22" s="127" customFormat="1" ht="80.099999999999994" customHeight="1">
      <c r="B22" s="121">
        <v>13</v>
      </c>
      <c r="C22" s="121"/>
      <c r="D22" s="121" t="s">
        <v>6</v>
      </c>
      <c r="E22" s="122" t="s">
        <v>123</v>
      </c>
      <c r="F22" s="122" t="s">
        <v>256</v>
      </c>
      <c r="G22" s="122" t="s">
        <v>167</v>
      </c>
      <c r="H22" s="122" t="s">
        <v>233</v>
      </c>
      <c r="I22" s="122" t="s">
        <v>257</v>
      </c>
      <c r="J22" s="121" t="s">
        <v>258</v>
      </c>
      <c r="K22" s="123">
        <v>32537</v>
      </c>
      <c r="L22" s="123" t="str">
        <f t="shared" ca="1" si="0"/>
        <v>29ปี</v>
      </c>
      <c r="M22" s="121" t="s">
        <v>220</v>
      </c>
      <c r="N22" s="121">
        <v>4</v>
      </c>
      <c r="O22" s="121" t="s">
        <v>449</v>
      </c>
      <c r="P22" s="176">
        <v>220</v>
      </c>
      <c r="Q22" s="176" t="s">
        <v>311</v>
      </c>
      <c r="R22" s="176" t="s">
        <v>539</v>
      </c>
      <c r="S22" s="124"/>
      <c r="T22" s="124"/>
      <c r="U22" s="125"/>
      <c r="V22" s="125"/>
    </row>
    <row r="23" spans="2:22" ht="80.099999999999994" customHeight="1">
      <c r="B23" s="121">
        <v>14</v>
      </c>
      <c r="C23" s="121"/>
      <c r="D23" s="121" t="s">
        <v>6</v>
      </c>
      <c r="E23" s="122" t="s">
        <v>259</v>
      </c>
      <c r="F23" s="122" t="s">
        <v>256</v>
      </c>
      <c r="G23" s="122" t="s">
        <v>167</v>
      </c>
      <c r="H23" s="122" t="s">
        <v>233</v>
      </c>
      <c r="I23" s="122" t="s">
        <v>260</v>
      </c>
      <c r="J23" s="121" t="s">
        <v>261</v>
      </c>
      <c r="K23" s="123">
        <v>20153</v>
      </c>
      <c r="L23" s="123" t="str">
        <f t="shared" ca="1" si="0"/>
        <v>63ปี</v>
      </c>
      <c r="M23" s="121" t="s">
        <v>220</v>
      </c>
      <c r="N23" s="121">
        <v>4</v>
      </c>
      <c r="O23" s="121" t="s">
        <v>449</v>
      </c>
      <c r="P23" s="176">
        <v>221</v>
      </c>
      <c r="Q23" s="176" t="s">
        <v>311</v>
      </c>
      <c r="R23" s="176" t="s">
        <v>539</v>
      </c>
      <c r="S23" s="124"/>
      <c r="T23" s="124"/>
      <c r="U23" s="126"/>
      <c r="V23" s="126"/>
    </row>
    <row r="24" spans="2:22" ht="80.099999999999994" customHeight="1">
      <c r="B24" s="121">
        <v>15</v>
      </c>
      <c r="C24" s="121"/>
      <c r="D24" s="121" t="s">
        <v>9</v>
      </c>
      <c r="E24" s="122" t="s">
        <v>262</v>
      </c>
      <c r="F24" s="122" t="s">
        <v>263</v>
      </c>
      <c r="G24" s="122" t="s">
        <v>167</v>
      </c>
      <c r="H24" s="122" t="s">
        <v>233</v>
      </c>
      <c r="I24" s="122" t="s">
        <v>264</v>
      </c>
      <c r="J24" s="121" t="s">
        <v>265</v>
      </c>
      <c r="K24" s="123">
        <v>36046</v>
      </c>
      <c r="L24" s="123" t="str">
        <f t="shared" ca="1" si="0"/>
        <v>20ปี</v>
      </c>
      <c r="M24" s="121" t="s">
        <v>220</v>
      </c>
      <c r="N24" s="121">
        <v>3</v>
      </c>
      <c r="O24" s="121" t="s">
        <v>450</v>
      </c>
      <c r="P24" s="129">
        <v>305</v>
      </c>
      <c r="Q24" s="129" t="s">
        <v>308</v>
      </c>
      <c r="R24" s="176" t="s">
        <v>539</v>
      </c>
      <c r="S24" s="128"/>
      <c r="T24" s="124"/>
      <c r="U24" s="126"/>
      <c r="V24" s="126"/>
    </row>
    <row r="25" spans="2:22" ht="80.099999999999994" customHeight="1">
      <c r="B25" s="121">
        <v>16</v>
      </c>
      <c r="C25" s="121"/>
      <c r="D25" s="121" t="s">
        <v>6</v>
      </c>
      <c r="E25" s="122" t="s">
        <v>124</v>
      </c>
      <c r="F25" s="122" t="s">
        <v>266</v>
      </c>
      <c r="G25" s="122" t="s">
        <v>167</v>
      </c>
      <c r="H25" s="122" t="s">
        <v>233</v>
      </c>
      <c r="I25" s="122" t="s">
        <v>260</v>
      </c>
      <c r="J25" s="121" t="s">
        <v>267</v>
      </c>
      <c r="K25" s="123">
        <v>35215</v>
      </c>
      <c r="L25" s="123" t="str">
        <f t="shared" ca="1" si="0"/>
        <v>22ปี</v>
      </c>
      <c r="M25" s="121" t="s">
        <v>220</v>
      </c>
      <c r="N25" s="121">
        <v>4</v>
      </c>
      <c r="O25" s="121" t="s">
        <v>449</v>
      </c>
      <c r="P25" s="176">
        <v>307</v>
      </c>
      <c r="Q25" s="176" t="s">
        <v>311</v>
      </c>
      <c r="R25" s="176" t="s">
        <v>539</v>
      </c>
      <c r="S25" s="128"/>
      <c r="T25" s="124"/>
      <c r="U25" s="126"/>
      <c r="V25" s="126"/>
    </row>
    <row r="26" spans="2:22" ht="80.099999999999994" customHeight="1">
      <c r="B26" s="121">
        <v>17</v>
      </c>
      <c r="C26" s="121"/>
      <c r="D26" s="121" t="s">
        <v>6</v>
      </c>
      <c r="E26" s="122" t="s">
        <v>121</v>
      </c>
      <c r="F26" s="122" t="s">
        <v>268</v>
      </c>
      <c r="G26" s="122" t="s">
        <v>167</v>
      </c>
      <c r="H26" s="122" t="s">
        <v>233</v>
      </c>
      <c r="I26" s="122" t="s">
        <v>269</v>
      </c>
      <c r="J26" s="121" t="s">
        <v>270</v>
      </c>
      <c r="K26" s="123">
        <v>30276</v>
      </c>
      <c r="L26" s="123" t="str">
        <f t="shared" ca="1" si="0"/>
        <v>36ปี</v>
      </c>
      <c r="M26" s="121" t="s">
        <v>220</v>
      </c>
      <c r="N26" s="121">
        <v>1</v>
      </c>
      <c r="O26" s="121" t="s">
        <v>449</v>
      </c>
      <c r="P26" s="176">
        <v>222</v>
      </c>
      <c r="Q26" s="176" t="s">
        <v>311</v>
      </c>
      <c r="R26" s="176" t="s">
        <v>539</v>
      </c>
      <c r="S26" s="124"/>
      <c r="T26" s="124"/>
      <c r="U26" s="126"/>
      <c r="V26" s="126"/>
    </row>
    <row r="27" spans="2:22" ht="80.099999999999994" customHeight="1">
      <c r="B27" s="121">
        <v>18</v>
      </c>
      <c r="C27" s="121"/>
      <c r="D27" s="121" t="s">
        <v>6</v>
      </c>
      <c r="E27" s="122" t="s">
        <v>256</v>
      </c>
      <c r="F27" s="122" t="s">
        <v>271</v>
      </c>
      <c r="G27" s="122" t="s">
        <v>167</v>
      </c>
      <c r="H27" s="122" t="s">
        <v>233</v>
      </c>
      <c r="I27" s="122" t="s">
        <v>272</v>
      </c>
      <c r="J27" s="121" t="s">
        <v>273</v>
      </c>
      <c r="K27" s="123">
        <v>27342</v>
      </c>
      <c r="L27" s="123" t="str">
        <f t="shared" ca="1" si="0"/>
        <v>44ปี</v>
      </c>
      <c r="M27" s="121" t="s">
        <v>220</v>
      </c>
      <c r="N27" s="121">
        <v>5</v>
      </c>
      <c r="O27" s="121" t="s">
        <v>449</v>
      </c>
      <c r="P27" s="176">
        <v>318</v>
      </c>
      <c r="Q27" s="176" t="s">
        <v>311</v>
      </c>
      <c r="R27" s="176" t="s">
        <v>539</v>
      </c>
      <c r="S27" s="124"/>
      <c r="T27" s="124"/>
      <c r="U27" s="126"/>
      <c r="V27" s="126"/>
    </row>
    <row r="28" spans="2:22" ht="80.099999999999994" customHeight="1">
      <c r="B28" s="121">
        <v>19</v>
      </c>
      <c r="C28" s="121"/>
      <c r="D28" s="121" t="s">
        <v>6</v>
      </c>
      <c r="E28" s="122" t="s">
        <v>118</v>
      </c>
      <c r="F28" s="122" t="s">
        <v>274</v>
      </c>
      <c r="G28" s="122" t="s">
        <v>167</v>
      </c>
      <c r="H28" s="122" t="s">
        <v>233</v>
      </c>
      <c r="I28" s="122" t="s">
        <v>275</v>
      </c>
      <c r="J28" s="121" t="s">
        <v>276</v>
      </c>
      <c r="K28" s="123">
        <v>26962</v>
      </c>
      <c r="L28" s="123" t="str">
        <f t="shared" ca="1" si="0"/>
        <v>45ปี</v>
      </c>
      <c r="M28" s="121" t="s">
        <v>220</v>
      </c>
      <c r="N28" s="121">
        <v>5</v>
      </c>
      <c r="O28" s="121" t="s">
        <v>449</v>
      </c>
      <c r="P28" s="129">
        <v>319</v>
      </c>
      <c r="Q28" s="129" t="s">
        <v>308</v>
      </c>
      <c r="R28" s="176" t="s">
        <v>539</v>
      </c>
      <c r="S28" s="124"/>
      <c r="T28" s="124"/>
      <c r="U28" s="125"/>
      <c r="V28" s="125"/>
    </row>
    <row r="29" spans="2:22" ht="80.099999999999994" customHeight="1">
      <c r="B29" s="121">
        <v>20</v>
      </c>
      <c r="C29" s="121"/>
      <c r="D29" s="121" t="s">
        <v>9</v>
      </c>
      <c r="E29" s="122" t="s">
        <v>277</v>
      </c>
      <c r="F29" s="122" t="s">
        <v>278</v>
      </c>
      <c r="G29" s="122" t="s">
        <v>167</v>
      </c>
      <c r="H29" s="122" t="s">
        <v>233</v>
      </c>
      <c r="I29" s="122" t="s">
        <v>269</v>
      </c>
      <c r="J29" s="121" t="s">
        <v>279</v>
      </c>
      <c r="K29" s="123">
        <v>33158</v>
      </c>
      <c r="L29" s="123" t="str">
        <f t="shared" ca="1" si="0"/>
        <v>28ปี</v>
      </c>
      <c r="M29" s="121" t="s">
        <v>220</v>
      </c>
      <c r="N29" s="121">
        <v>3</v>
      </c>
      <c r="O29" s="121" t="s">
        <v>450</v>
      </c>
      <c r="P29" s="129">
        <v>306</v>
      </c>
      <c r="Q29" s="129" t="s">
        <v>308</v>
      </c>
      <c r="R29" s="176" t="s">
        <v>539</v>
      </c>
      <c r="S29" s="124"/>
      <c r="T29" s="124"/>
      <c r="U29" s="125"/>
      <c r="V29" s="125"/>
    </row>
    <row r="30" spans="2:22" s="127" customFormat="1" ht="80.099999999999994" customHeight="1">
      <c r="B30" s="121">
        <v>21</v>
      </c>
      <c r="C30" s="121"/>
      <c r="D30" s="121" t="s">
        <v>6</v>
      </c>
      <c r="E30" s="122" t="s">
        <v>125</v>
      </c>
      <c r="F30" s="122" t="s">
        <v>119</v>
      </c>
      <c r="G30" s="122" t="s">
        <v>167</v>
      </c>
      <c r="H30" s="122" t="s">
        <v>233</v>
      </c>
      <c r="I30" s="122" t="s">
        <v>280</v>
      </c>
      <c r="J30" s="121" t="s">
        <v>281</v>
      </c>
      <c r="K30" s="123">
        <v>31083</v>
      </c>
      <c r="L30" s="123" t="str">
        <f t="shared" ca="1" si="0"/>
        <v>33ปี</v>
      </c>
      <c r="M30" s="121" t="s">
        <v>220</v>
      </c>
      <c r="N30" s="121">
        <v>5</v>
      </c>
      <c r="O30" s="121" t="s">
        <v>449</v>
      </c>
      <c r="P30" s="176">
        <v>320</v>
      </c>
      <c r="Q30" s="176" t="s">
        <v>311</v>
      </c>
      <c r="R30" s="176" t="s">
        <v>539</v>
      </c>
      <c r="S30" s="124"/>
      <c r="T30" s="124"/>
      <c r="U30" s="125"/>
      <c r="V30" s="125"/>
    </row>
    <row r="31" spans="2:22" s="127" customFormat="1" ht="30" customHeight="1">
      <c r="B31" s="121">
        <v>22</v>
      </c>
      <c r="C31" s="121"/>
      <c r="D31" s="129" t="s">
        <v>9</v>
      </c>
      <c r="E31" s="130" t="s">
        <v>17</v>
      </c>
      <c r="F31" s="130" t="s">
        <v>18</v>
      </c>
      <c r="G31" s="122" t="s">
        <v>133</v>
      </c>
      <c r="H31" s="122" t="s">
        <v>7</v>
      </c>
      <c r="I31" s="122" t="s">
        <v>541</v>
      </c>
      <c r="J31" s="131"/>
      <c r="K31" s="122"/>
      <c r="L31" s="122"/>
      <c r="M31" s="132"/>
      <c r="N31" s="133"/>
      <c r="O31" s="133" t="s">
        <v>451</v>
      </c>
      <c r="P31" s="176">
        <v>302</v>
      </c>
      <c r="Q31" s="176" t="s">
        <v>311</v>
      </c>
      <c r="R31" s="176" t="s">
        <v>540</v>
      </c>
      <c r="S31" s="174"/>
      <c r="T31" s="129"/>
      <c r="U31" s="125"/>
      <c r="V31" s="125"/>
    </row>
    <row r="32" spans="2:22" s="127" customFormat="1" ht="15.75" customHeight="1">
      <c r="B32" s="134"/>
      <c r="C32" s="134"/>
      <c r="D32" s="134"/>
      <c r="E32" s="135"/>
      <c r="F32" s="135"/>
      <c r="G32" s="135"/>
      <c r="H32" s="135"/>
      <c r="I32" s="135"/>
      <c r="J32" s="136"/>
      <c r="K32" s="135"/>
      <c r="L32" s="135"/>
      <c r="M32" s="137"/>
      <c r="N32" s="138"/>
      <c r="O32" s="138"/>
      <c r="P32" s="134"/>
      <c r="Q32" s="134"/>
      <c r="R32" s="134"/>
      <c r="S32" s="134"/>
      <c r="T32" s="134"/>
      <c r="U32" s="139"/>
      <c r="V32" s="139"/>
    </row>
    <row r="33" spans="2:22" s="127" customFormat="1" ht="39.950000000000003" customHeight="1">
      <c r="B33" s="129">
        <v>23</v>
      </c>
      <c r="C33" s="121"/>
      <c r="D33" s="129" t="s">
        <v>6</v>
      </c>
      <c r="E33" s="130" t="s">
        <v>303</v>
      </c>
      <c r="F33" s="130"/>
      <c r="G33" s="122"/>
      <c r="H33" s="122" t="s">
        <v>8</v>
      </c>
      <c r="I33" s="122"/>
      <c r="J33" s="131"/>
      <c r="K33" s="122"/>
      <c r="L33" s="122"/>
      <c r="M33" s="132"/>
      <c r="N33" s="133"/>
      <c r="O33" s="133" t="s">
        <v>451</v>
      </c>
      <c r="P33" s="674" t="s">
        <v>489</v>
      </c>
      <c r="Q33" s="675"/>
      <c r="R33" s="676"/>
      <c r="S33" s="121"/>
      <c r="T33" s="121"/>
      <c r="U33" s="126"/>
      <c r="V33" s="126"/>
    </row>
    <row r="34" spans="2:22" s="127" customFormat="1" ht="30" customHeight="1">
      <c r="B34" s="129">
        <v>24</v>
      </c>
      <c r="C34" s="121"/>
      <c r="D34" s="129" t="s">
        <v>283</v>
      </c>
      <c r="E34" s="130" t="s">
        <v>284</v>
      </c>
      <c r="F34" s="130" t="s">
        <v>285</v>
      </c>
      <c r="G34" s="122" t="s">
        <v>297</v>
      </c>
      <c r="H34" s="122" t="s">
        <v>8</v>
      </c>
      <c r="I34" s="122"/>
      <c r="J34" s="131"/>
      <c r="K34" s="122"/>
      <c r="L34" s="122"/>
      <c r="M34" s="132"/>
      <c r="N34" s="133"/>
      <c r="O34" s="133" t="s">
        <v>451</v>
      </c>
      <c r="P34" s="121" t="s">
        <v>336</v>
      </c>
      <c r="Q34" s="121"/>
      <c r="R34" s="121"/>
      <c r="S34" s="121"/>
      <c r="T34" s="121"/>
      <c r="U34" s="126"/>
      <c r="V34" s="126"/>
    </row>
    <row r="35" spans="2:22" ht="30" customHeight="1">
      <c r="B35" s="129">
        <v>25</v>
      </c>
      <c r="C35" s="121"/>
      <c r="D35" s="129" t="s">
        <v>286</v>
      </c>
      <c r="E35" s="130" t="s">
        <v>287</v>
      </c>
      <c r="F35" s="130" t="s">
        <v>293</v>
      </c>
      <c r="G35" s="122" t="s">
        <v>298</v>
      </c>
      <c r="H35" s="122" t="s">
        <v>8</v>
      </c>
      <c r="I35" s="301"/>
      <c r="J35" s="302"/>
      <c r="K35" s="301"/>
      <c r="L35" s="301"/>
      <c r="M35" s="303"/>
      <c r="N35" s="304"/>
      <c r="O35" s="304" t="s">
        <v>451</v>
      </c>
      <c r="P35" s="190" t="s">
        <v>336</v>
      </c>
      <c r="Q35" s="190"/>
      <c r="R35" s="190" t="s">
        <v>20</v>
      </c>
      <c r="S35" s="121"/>
      <c r="T35" s="121"/>
      <c r="U35" s="126"/>
      <c r="V35" s="126"/>
    </row>
    <row r="36" spans="2:22" ht="30" customHeight="1">
      <c r="B36" s="129">
        <v>26</v>
      </c>
      <c r="C36" s="121"/>
      <c r="D36" s="129" t="s">
        <v>286</v>
      </c>
      <c r="E36" s="130" t="s">
        <v>288</v>
      </c>
      <c r="F36" s="130" t="s">
        <v>292</v>
      </c>
      <c r="G36" s="122" t="s">
        <v>366</v>
      </c>
      <c r="H36" s="122" t="s">
        <v>8</v>
      </c>
      <c r="I36" s="122"/>
      <c r="J36" s="131"/>
      <c r="K36" s="122"/>
      <c r="L36" s="122"/>
      <c r="M36" s="132"/>
      <c r="N36" s="133"/>
      <c r="O36" s="133" t="s">
        <v>451</v>
      </c>
      <c r="P36" s="121" t="s">
        <v>336</v>
      </c>
      <c r="Q36" s="121"/>
      <c r="R36" s="121"/>
      <c r="S36" s="121"/>
      <c r="T36" s="121"/>
      <c r="U36" s="126"/>
      <c r="V36" s="126"/>
    </row>
    <row r="37" spans="2:22" ht="30" customHeight="1">
      <c r="B37" s="129">
        <v>27</v>
      </c>
      <c r="C37" s="121"/>
      <c r="D37" s="129" t="s">
        <v>286</v>
      </c>
      <c r="E37" s="9" t="s">
        <v>294</v>
      </c>
      <c r="F37" s="9" t="s">
        <v>295</v>
      </c>
      <c r="G37" s="122" t="s">
        <v>299</v>
      </c>
      <c r="H37" s="122" t="s">
        <v>8</v>
      </c>
      <c r="I37" s="122"/>
      <c r="J37" s="131"/>
      <c r="K37" s="122"/>
      <c r="L37" s="122"/>
      <c r="M37" s="132"/>
      <c r="N37" s="133"/>
      <c r="O37" s="133" t="s">
        <v>451</v>
      </c>
      <c r="P37" s="121" t="s">
        <v>336</v>
      </c>
      <c r="Q37" s="121"/>
      <c r="R37" s="121"/>
      <c r="S37" s="121"/>
      <c r="T37" s="121"/>
      <c r="U37" s="126"/>
      <c r="V37" s="126"/>
    </row>
    <row r="38" spans="2:22" ht="30" customHeight="1">
      <c r="B38" s="129">
        <v>28</v>
      </c>
      <c r="C38" s="121"/>
      <c r="D38" s="129" t="s">
        <v>286</v>
      </c>
      <c r="E38" s="130" t="s">
        <v>289</v>
      </c>
      <c r="F38" s="9" t="s">
        <v>296</v>
      </c>
      <c r="G38" s="122" t="s">
        <v>300</v>
      </c>
      <c r="H38" s="122" t="s">
        <v>8</v>
      </c>
      <c r="I38" s="122"/>
      <c r="J38" s="131"/>
      <c r="K38" s="122"/>
      <c r="L38" s="122"/>
      <c r="M38" s="132"/>
      <c r="N38" s="133"/>
      <c r="O38" s="133" t="s">
        <v>451</v>
      </c>
      <c r="P38" s="121" t="s">
        <v>336</v>
      </c>
      <c r="Q38" s="121"/>
      <c r="R38" s="121"/>
      <c r="S38" s="121"/>
      <c r="T38" s="121"/>
      <c r="U38" s="125"/>
      <c r="V38" s="125"/>
    </row>
    <row r="39" spans="2:22" ht="30" customHeight="1">
      <c r="B39" s="129">
        <v>29</v>
      </c>
      <c r="C39" s="121"/>
      <c r="D39" s="129" t="s">
        <v>286</v>
      </c>
      <c r="E39" s="130" t="s">
        <v>290</v>
      </c>
      <c r="F39" s="130" t="s">
        <v>291</v>
      </c>
      <c r="G39" s="153" t="s">
        <v>301</v>
      </c>
      <c r="H39" s="122" t="s">
        <v>8</v>
      </c>
      <c r="I39" s="122"/>
      <c r="J39" s="131"/>
      <c r="K39" s="122"/>
      <c r="L39" s="122"/>
      <c r="M39" s="132"/>
      <c r="N39" s="133"/>
      <c r="O39" s="133" t="s">
        <v>451</v>
      </c>
      <c r="P39" s="121" t="s">
        <v>336</v>
      </c>
      <c r="Q39" s="121"/>
      <c r="R39" s="121"/>
      <c r="S39" s="121"/>
      <c r="T39" s="121"/>
      <c r="U39" s="126"/>
      <c r="V39" s="126"/>
    </row>
    <row r="40" spans="2:22" ht="30" customHeight="1">
      <c r="B40" s="129">
        <v>30</v>
      </c>
      <c r="C40" s="121"/>
      <c r="D40" s="129" t="s">
        <v>283</v>
      </c>
      <c r="E40" s="130" t="s">
        <v>446</v>
      </c>
      <c r="F40" s="130"/>
      <c r="G40" s="122" t="s">
        <v>445</v>
      </c>
      <c r="H40" s="122" t="s">
        <v>8</v>
      </c>
      <c r="I40" s="122"/>
      <c r="J40" s="131"/>
      <c r="K40" s="122"/>
      <c r="L40" s="122"/>
      <c r="M40" s="132"/>
      <c r="N40" s="133"/>
      <c r="O40" s="133" t="s">
        <v>449</v>
      </c>
      <c r="P40" s="121"/>
      <c r="Q40" s="121"/>
      <c r="R40" s="121"/>
      <c r="S40" s="121"/>
      <c r="T40" s="121"/>
      <c r="U40" s="126"/>
      <c r="V40" s="126"/>
    </row>
    <row r="41" spans="2:22" ht="30" customHeight="1">
      <c r="B41" s="129">
        <v>31</v>
      </c>
      <c r="C41" s="121"/>
      <c r="D41" s="129" t="s">
        <v>6</v>
      </c>
      <c r="E41" s="130" t="s">
        <v>800</v>
      </c>
      <c r="F41" s="130"/>
      <c r="G41" s="122"/>
      <c r="H41" s="122" t="s">
        <v>302</v>
      </c>
      <c r="I41" s="122"/>
      <c r="J41" s="131"/>
      <c r="K41" s="122"/>
      <c r="L41" s="122"/>
      <c r="M41" s="132"/>
      <c r="N41" s="133"/>
      <c r="O41" s="133" t="s">
        <v>449</v>
      </c>
      <c r="P41" s="121">
        <v>211</v>
      </c>
      <c r="Q41" s="130" t="s">
        <v>308</v>
      </c>
      <c r="R41" s="176" t="s">
        <v>539</v>
      </c>
      <c r="S41" s="121"/>
      <c r="T41" s="121"/>
      <c r="U41" s="126"/>
      <c r="V41" s="126"/>
    </row>
    <row r="42" spans="2:22" ht="30" customHeight="1">
      <c r="B42" s="129">
        <v>32</v>
      </c>
      <c r="C42" s="121"/>
      <c r="D42" s="129" t="s">
        <v>9</v>
      </c>
      <c r="E42" s="130" t="s">
        <v>456</v>
      </c>
      <c r="F42" s="130"/>
      <c r="G42" s="122"/>
      <c r="H42" s="122" t="s">
        <v>302</v>
      </c>
      <c r="I42" s="122"/>
      <c r="J42" s="131"/>
      <c r="K42" s="122"/>
      <c r="L42" s="122"/>
      <c r="M42" s="132"/>
      <c r="N42" s="133"/>
      <c r="O42" s="296" t="s">
        <v>450</v>
      </c>
      <c r="P42" s="677">
        <v>303</v>
      </c>
      <c r="Q42" s="678" t="s">
        <v>308</v>
      </c>
      <c r="R42" s="176" t="s">
        <v>539</v>
      </c>
      <c r="S42" s="121"/>
      <c r="T42" s="121"/>
      <c r="U42" s="125"/>
      <c r="V42" s="125"/>
    </row>
    <row r="43" spans="2:22" ht="30" customHeight="1">
      <c r="B43" s="129">
        <v>33</v>
      </c>
      <c r="C43" s="121"/>
      <c r="D43" s="129" t="s">
        <v>9</v>
      </c>
      <c r="E43" s="130" t="s">
        <v>442</v>
      </c>
      <c r="F43" s="130"/>
      <c r="G43" s="122"/>
      <c r="H43" s="122" t="s">
        <v>302</v>
      </c>
      <c r="I43" s="122"/>
      <c r="J43" s="131"/>
      <c r="K43" s="122"/>
      <c r="L43" s="122"/>
      <c r="M43" s="132"/>
      <c r="N43" s="133"/>
      <c r="O43" s="296" t="s">
        <v>450</v>
      </c>
      <c r="P43" s="677"/>
      <c r="Q43" s="679"/>
      <c r="R43" s="176" t="s">
        <v>539</v>
      </c>
      <c r="S43" s="121"/>
      <c r="T43" s="121"/>
      <c r="U43" s="125"/>
      <c r="V43" s="125"/>
    </row>
    <row r="44" spans="2:22" ht="30" customHeight="1">
      <c r="B44" s="129">
        <v>34</v>
      </c>
      <c r="C44" s="129"/>
      <c r="D44" s="299" t="s">
        <v>6</v>
      </c>
      <c r="E44" s="300" t="s">
        <v>337</v>
      </c>
      <c r="F44" s="535" t="s">
        <v>149</v>
      </c>
      <c r="G44" s="300"/>
      <c r="H44" s="300" t="s">
        <v>343</v>
      </c>
      <c r="I44" s="130"/>
      <c r="J44" s="131"/>
      <c r="K44" s="130"/>
      <c r="L44" s="130"/>
      <c r="M44" s="536"/>
      <c r="N44" s="133"/>
      <c r="O44" s="133" t="s">
        <v>449</v>
      </c>
      <c r="P44" s="672">
        <v>317</v>
      </c>
      <c r="Q44" s="672" t="s">
        <v>308</v>
      </c>
      <c r="R44" s="299" t="s">
        <v>539</v>
      </c>
      <c r="S44" s="537"/>
      <c r="T44" s="537"/>
      <c r="U44" s="126"/>
      <c r="V44" s="126"/>
    </row>
    <row r="45" spans="2:22" ht="30" customHeight="1">
      <c r="B45" s="129">
        <v>35</v>
      </c>
      <c r="C45" s="129"/>
      <c r="D45" s="299" t="s">
        <v>6</v>
      </c>
      <c r="E45" s="300" t="s">
        <v>338</v>
      </c>
      <c r="F45" s="537" t="s">
        <v>149</v>
      </c>
      <c r="G45" s="300"/>
      <c r="H45" s="300" t="s">
        <v>343</v>
      </c>
      <c r="I45" s="130"/>
      <c r="J45" s="131"/>
      <c r="K45" s="130"/>
      <c r="L45" s="130"/>
      <c r="M45" s="536"/>
      <c r="N45" s="133"/>
      <c r="O45" s="296" t="s">
        <v>449</v>
      </c>
      <c r="P45" s="673"/>
      <c r="Q45" s="673"/>
      <c r="R45" s="538" t="s">
        <v>361</v>
      </c>
      <c r="S45" s="537"/>
      <c r="T45" s="537"/>
      <c r="U45" s="126"/>
      <c r="V45" s="126"/>
    </row>
    <row r="46" spans="2:22" ht="30" customHeight="1">
      <c r="G46" s="177"/>
      <c r="H46" s="145"/>
    </row>
    <row r="47" spans="2:22" ht="30" customHeight="1">
      <c r="G47" s="177"/>
      <c r="H47" s="145"/>
      <c r="T47" s="140"/>
    </row>
    <row r="48" spans="2:22" ht="30" customHeight="1">
      <c r="G48" s="178"/>
      <c r="H48" s="145"/>
      <c r="T48" s="140"/>
    </row>
    <row r="49" spans="7:20" ht="30" customHeight="1">
      <c r="G49" s="148"/>
      <c r="H49" s="149"/>
      <c r="T49" s="140"/>
    </row>
  </sheetData>
  <mergeCells count="6">
    <mergeCell ref="P8:Q8"/>
    <mergeCell ref="Q44:Q45"/>
    <mergeCell ref="P44:P45"/>
    <mergeCell ref="P33:R33"/>
    <mergeCell ref="P42:P43"/>
    <mergeCell ref="Q42:Q43"/>
  </mergeCells>
  <pageMargins left="0.28000000000000003" right="0.16" top="0.36" bottom="0.16" header="0.16" footer="0.16"/>
  <pageSetup paperSize="9" scale="70" orientation="portrait" r:id="rId1"/>
  <rowBreaks count="1" manualBreakCount="1">
    <brk id="20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29"/>
  <sheetViews>
    <sheetView view="pageBreakPreview" topLeftCell="A22" zoomScale="84" zoomScaleNormal="59" zoomScaleSheetLayoutView="84" workbookViewId="0">
      <pane xSplit="2" topLeftCell="C1" activePane="topRight" state="frozen"/>
      <selection activeCell="A26" sqref="A26"/>
      <selection pane="topRight" activeCell="C5" sqref="C5:E25"/>
    </sheetView>
  </sheetViews>
  <sheetFormatPr defaultColWidth="8.7109375" defaultRowHeight="22.5"/>
  <cols>
    <col min="1" max="1" width="5" style="163" customWidth="1"/>
    <col min="2" max="2" width="13.28515625" style="163" customWidth="1"/>
    <col min="3" max="3" width="8.85546875" style="164"/>
    <col min="4" max="5" width="15.7109375" style="164" customWidth="1"/>
    <col min="6" max="6" width="27.5703125" style="164" customWidth="1"/>
    <col min="7" max="7" width="30.28515625" style="164" customWidth="1"/>
    <col min="8" max="8" width="26.42578125" style="164" hidden="1" customWidth="1"/>
    <col min="9" max="10" width="15.28515625" style="163" hidden="1" customWidth="1"/>
    <col min="11" max="13" width="15.28515625" style="163" customWidth="1"/>
    <col min="14" max="16384" width="8.7109375" style="162"/>
  </cols>
  <sheetData>
    <row r="1" spans="1:13" ht="26.25">
      <c r="A1" s="141" t="s">
        <v>207</v>
      </c>
      <c r="B1" s="141"/>
      <c r="C1" s="160"/>
      <c r="D1" s="160"/>
      <c r="E1" s="160"/>
      <c r="F1" s="160"/>
      <c r="G1" s="160"/>
      <c r="H1" s="160"/>
      <c r="I1" s="161"/>
      <c r="J1" s="161"/>
      <c r="K1" s="161"/>
      <c r="L1" s="161"/>
      <c r="M1" s="161"/>
    </row>
    <row r="2" spans="1:13" ht="26.25">
      <c r="A2" s="141" t="s">
        <v>208</v>
      </c>
      <c r="B2" s="141"/>
      <c r="C2" s="160"/>
      <c r="D2" s="160"/>
      <c r="E2" s="160"/>
      <c r="F2" s="160"/>
      <c r="G2" s="160"/>
      <c r="H2" s="160"/>
      <c r="I2" s="161"/>
      <c r="J2" s="161"/>
      <c r="K2" s="161"/>
      <c r="L2" s="161"/>
      <c r="M2" s="161"/>
    </row>
    <row r="3" spans="1:13" s="3" customFormat="1" ht="26.25">
      <c r="A3" s="141" t="s">
        <v>282</v>
      </c>
      <c r="B3" s="141"/>
      <c r="C3" s="160"/>
      <c r="D3" s="160"/>
      <c r="E3" s="160"/>
      <c r="F3" s="160"/>
      <c r="G3" s="160"/>
      <c r="H3" s="160"/>
      <c r="I3" s="161"/>
      <c r="J3" s="161"/>
      <c r="K3" s="161"/>
      <c r="L3" s="161"/>
      <c r="M3" s="161"/>
    </row>
    <row r="4" spans="1:13" s="3" customFormat="1" ht="46.5">
      <c r="A4" s="120" t="s">
        <v>209</v>
      </c>
      <c r="B4" s="120" t="s">
        <v>210</v>
      </c>
      <c r="C4" s="120" t="s">
        <v>109</v>
      </c>
      <c r="D4" s="120" t="s">
        <v>110</v>
      </c>
      <c r="E4" s="120" t="s">
        <v>111</v>
      </c>
      <c r="F4" s="120" t="s">
        <v>99</v>
      </c>
      <c r="G4" s="120" t="s">
        <v>211</v>
      </c>
      <c r="H4" s="120" t="s">
        <v>212</v>
      </c>
      <c r="I4" s="120" t="s">
        <v>213</v>
      </c>
      <c r="J4" s="120" t="s">
        <v>112</v>
      </c>
      <c r="K4" s="150" t="s">
        <v>132</v>
      </c>
      <c r="L4" s="120" t="s">
        <v>113</v>
      </c>
      <c r="M4" s="120" t="s">
        <v>214</v>
      </c>
    </row>
    <row r="5" spans="1:13" s="165" customFormat="1" ht="80.099999999999994" customHeight="1">
      <c r="A5" s="121">
        <v>1</v>
      </c>
      <c r="B5" s="121"/>
      <c r="C5" s="121" t="s">
        <v>6</v>
      </c>
      <c r="D5" s="122" t="s">
        <v>215</v>
      </c>
      <c r="E5" s="122" t="s">
        <v>116</v>
      </c>
      <c r="F5" s="122" t="s">
        <v>216</v>
      </c>
      <c r="G5" s="122" t="s">
        <v>217</v>
      </c>
      <c r="H5" s="122" t="s">
        <v>218</v>
      </c>
      <c r="I5" s="121" t="s">
        <v>219</v>
      </c>
      <c r="J5" s="123">
        <v>30641</v>
      </c>
      <c r="K5" s="123" t="str">
        <f ca="1">YEAR(TODAY())-YEAR(J5)&amp;"ปี"</f>
        <v>35ปี</v>
      </c>
      <c r="L5" s="121" t="s">
        <v>220</v>
      </c>
      <c r="M5" s="121">
        <v>1</v>
      </c>
    </row>
    <row r="6" spans="1:13" s="3" customFormat="1" ht="80.099999999999994" customHeight="1">
      <c r="A6" s="121">
        <v>2</v>
      </c>
      <c r="B6" s="121"/>
      <c r="C6" s="121" t="s">
        <v>6</v>
      </c>
      <c r="D6" s="122" t="s">
        <v>221</v>
      </c>
      <c r="E6" s="122" t="s">
        <v>222</v>
      </c>
      <c r="F6" s="122" t="s">
        <v>223</v>
      </c>
      <c r="G6" s="122" t="s">
        <v>224</v>
      </c>
      <c r="H6" s="122" t="s">
        <v>218</v>
      </c>
      <c r="I6" s="121" t="s">
        <v>225</v>
      </c>
      <c r="J6" s="123">
        <v>31615</v>
      </c>
      <c r="K6" s="123" t="str">
        <f t="shared" ref="K6:K24" ca="1" si="0">YEAR(TODAY())-YEAR(J6)&amp;"ปี"</f>
        <v>32ปี</v>
      </c>
      <c r="L6" s="121" t="s">
        <v>220</v>
      </c>
      <c r="M6" s="121">
        <v>1</v>
      </c>
    </row>
    <row r="7" spans="1:13" s="3" customFormat="1" ht="80.099999999999994" customHeight="1">
      <c r="A7" s="121">
        <v>3</v>
      </c>
      <c r="B7" s="121"/>
      <c r="C7" s="121" t="s">
        <v>6</v>
      </c>
      <c r="D7" s="122" t="s">
        <v>226</v>
      </c>
      <c r="E7" s="122" t="s">
        <v>122</v>
      </c>
      <c r="F7" s="122" t="s">
        <v>227</v>
      </c>
      <c r="G7" s="122" t="s">
        <v>117</v>
      </c>
      <c r="H7" s="122" t="s">
        <v>218</v>
      </c>
      <c r="I7" s="121" t="s">
        <v>228</v>
      </c>
      <c r="J7" s="123">
        <v>30848</v>
      </c>
      <c r="K7" s="123" t="str">
        <f t="shared" ca="1" si="0"/>
        <v>34ปี</v>
      </c>
      <c r="L7" s="121" t="s">
        <v>220</v>
      </c>
      <c r="M7" s="121">
        <v>1</v>
      </c>
    </row>
    <row r="8" spans="1:13" s="3" customFormat="1" ht="80.099999999999994" customHeight="1">
      <c r="A8" s="121">
        <v>4</v>
      </c>
      <c r="B8" s="121"/>
      <c r="C8" s="121" t="s">
        <v>6</v>
      </c>
      <c r="D8" s="122" t="s">
        <v>221</v>
      </c>
      <c r="E8" s="122" t="s">
        <v>120</v>
      </c>
      <c r="F8" s="122" t="s">
        <v>223</v>
      </c>
      <c r="G8" s="122" t="s">
        <v>169</v>
      </c>
      <c r="H8" s="122" t="s">
        <v>169</v>
      </c>
      <c r="I8" s="121" t="s">
        <v>229</v>
      </c>
      <c r="J8" s="123">
        <v>27782</v>
      </c>
      <c r="K8" s="123" t="str">
        <f t="shared" ca="1" si="0"/>
        <v>42ปี</v>
      </c>
      <c r="L8" s="121" t="s">
        <v>220</v>
      </c>
      <c r="M8" s="121">
        <v>2</v>
      </c>
    </row>
    <row r="9" spans="1:13" s="3" customFormat="1" ht="80.099999999999994" customHeight="1">
      <c r="A9" s="121">
        <v>5</v>
      </c>
      <c r="B9" s="121"/>
      <c r="C9" s="121" t="s">
        <v>6</v>
      </c>
      <c r="D9" s="122" t="s">
        <v>230</v>
      </c>
      <c r="E9" s="122" t="s">
        <v>231</v>
      </c>
      <c r="F9" s="122" t="s">
        <v>168</v>
      </c>
      <c r="G9" s="122" t="s">
        <v>169</v>
      </c>
      <c r="H9" s="122" t="s">
        <v>169</v>
      </c>
      <c r="I9" s="121" t="s">
        <v>232</v>
      </c>
      <c r="J9" s="123">
        <v>27039</v>
      </c>
      <c r="K9" s="123" t="str">
        <f t="shared" ca="1" si="0"/>
        <v>44ปี</v>
      </c>
      <c r="L9" s="121" t="s">
        <v>220</v>
      </c>
      <c r="M9" s="121">
        <v>2</v>
      </c>
    </row>
    <row r="10" spans="1:13" s="3" customFormat="1" ht="80.099999999999994" customHeight="1">
      <c r="A10" s="121">
        <v>6</v>
      </c>
      <c r="B10" s="121"/>
      <c r="C10" s="121" t="s">
        <v>6</v>
      </c>
      <c r="D10" s="122" t="s">
        <v>231</v>
      </c>
      <c r="E10" s="122" t="s">
        <v>119</v>
      </c>
      <c r="F10" s="122" t="s">
        <v>167</v>
      </c>
      <c r="G10" s="122" t="s">
        <v>233</v>
      </c>
      <c r="H10" s="122" t="s">
        <v>234</v>
      </c>
      <c r="I10" s="121" t="s">
        <v>235</v>
      </c>
      <c r="J10" s="123">
        <v>29402</v>
      </c>
      <c r="K10" s="123" t="str">
        <f t="shared" ca="1" si="0"/>
        <v>38ปี</v>
      </c>
      <c r="L10" s="121" t="s">
        <v>220</v>
      </c>
      <c r="M10" s="121">
        <v>2</v>
      </c>
    </row>
    <row r="11" spans="1:13" s="3" customFormat="1" ht="80.099999999999994" customHeight="1">
      <c r="A11" s="121">
        <v>7</v>
      </c>
      <c r="B11" s="121"/>
      <c r="C11" s="121" t="s">
        <v>6</v>
      </c>
      <c r="D11" s="122" t="s">
        <v>236</v>
      </c>
      <c r="E11" s="122" t="s">
        <v>237</v>
      </c>
      <c r="F11" s="122" t="s">
        <v>167</v>
      </c>
      <c r="G11" s="122" t="s">
        <v>233</v>
      </c>
      <c r="H11" s="122" t="s">
        <v>238</v>
      </c>
      <c r="I11" s="121" t="s">
        <v>239</v>
      </c>
      <c r="J11" s="123">
        <v>25275</v>
      </c>
      <c r="K11" s="123" t="str">
        <f t="shared" ca="1" si="0"/>
        <v>49ปี</v>
      </c>
      <c r="L11" s="121" t="s">
        <v>220</v>
      </c>
      <c r="M11" s="121">
        <v>2</v>
      </c>
    </row>
    <row r="12" spans="1:13" s="3" customFormat="1" ht="80.099999999999994" customHeight="1">
      <c r="A12" s="121">
        <v>8</v>
      </c>
      <c r="B12" s="121"/>
      <c r="C12" s="121" t="s">
        <v>6</v>
      </c>
      <c r="D12" s="122" t="s">
        <v>240</v>
      </c>
      <c r="E12" s="122" t="s">
        <v>119</v>
      </c>
      <c r="F12" s="122" t="s">
        <v>167</v>
      </c>
      <c r="G12" s="122" t="s">
        <v>233</v>
      </c>
      <c r="H12" s="122" t="s">
        <v>241</v>
      </c>
      <c r="I12" s="121" t="s">
        <v>242</v>
      </c>
      <c r="J12" s="123">
        <v>24162</v>
      </c>
      <c r="K12" s="123" t="str">
        <f t="shared" ca="1" si="0"/>
        <v>52ปี</v>
      </c>
      <c r="L12" s="121" t="s">
        <v>220</v>
      </c>
      <c r="M12" s="121">
        <v>2</v>
      </c>
    </row>
    <row r="13" spans="1:13" s="3" customFormat="1" ht="80.099999999999994" customHeight="1">
      <c r="A13" s="121">
        <v>9</v>
      </c>
      <c r="B13" s="121"/>
      <c r="C13" s="121" t="s">
        <v>9</v>
      </c>
      <c r="D13" s="122" t="s">
        <v>226</v>
      </c>
      <c r="E13" s="122" t="s">
        <v>243</v>
      </c>
      <c r="F13" s="122" t="s">
        <v>167</v>
      </c>
      <c r="G13" s="122" t="s">
        <v>233</v>
      </c>
      <c r="H13" s="122" t="s">
        <v>241</v>
      </c>
      <c r="I13" s="121" t="s">
        <v>244</v>
      </c>
      <c r="J13" s="123">
        <v>35495</v>
      </c>
      <c r="K13" s="123" t="str">
        <f t="shared" ca="1" si="0"/>
        <v>21ปี</v>
      </c>
      <c r="L13" s="121" t="s">
        <v>220</v>
      </c>
      <c r="M13" s="121">
        <v>3</v>
      </c>
    </row>
    <row r="14" spans="1:13" s="3" customFormat="1" ht="80.099999999999994" customHeight="1">
      <c r="A14" s="121">
        <v>10</v>
      </c>
      <c r="B14" s="121"/>
      <c r="C14" s="121" t="s">
        <v>6</v>
      </c>
      <c r="D14" s="122" t="s">
        <v>245</v>
      </c>
      <c r="E14" s="122" t="s">
        <v>246</v>
      </c>
      <c r="F14" s="122" t="s">
        <v>167</v>
      </c>
      <c r="G14" s="122" t="s">
        <v>233</v>
      </c>
      <c r="H14" s="122" t="s">
        <v>247</v>
      </c>
      <c r="I14" s="121" t="s">
        <v>248</v>
      </c>
      <c r="J14" s="123">
        <v>29238</v>
      </c>
      <c r="K14" s="123" t="str">
        <f t="shared" ca="1" si="0"/>
        <v>38ปี</v>
      </c>
      <c r="L14" s="121" t="s">
        <v>220</v>
      </c>
      <c r="M14" s="121">
        <v>2</v>
      </c>
    </row>
    <row r="15" spans="1:13" s="3" customFormat="1" ht="80.099999999999994" customHeight="1">
      <c r="A15" s="121">
        <v>11</v>
      </c>
      <c r="B15" s="121"/>
      <c r="C15" s="121" t="s">
        <v>9</v>
      </c>
      <c r="D15" s="122" t="s">
        <v>249</v>
      </c>
      <c r="E15" s="122" t="s">
        <v>250</v>
      </c>
      <c r="F15" s="122" t="s">
        <v>167</v>
      </c>
      <c r="G15" s="122" t="s">
        <v>233</v>
      </c>
      <c r="H15" s="122" t="s">
        <v>251</v>
      </c>
      <c r="I15" s="121" t="s">
        <v>252</v>
      </c>
      <c r="J15" s="123">
        <v>34647</v>
      </c>
      <c r="K15" s="123" t="str">
        <f t="shared" ca="1" si="0"/>
        <v>24ปี</v>
      </c>
      <c r="L15" s="121" t="s">
        <v>220</v>
      </c>
      <c r="M15" s="121">
        <v>3</v>
      </c>
    </row>
    <row r="16" spans="1:13" s="3" customFormat="1" ht="80.099999999999994" customHeight="1">
      <c r="A16" s="121">
        <v>12</v>
      </c>
      <c r="B16" s="121"/>
      <c r="C16" s="121" t="s">
        <v>6</v>
      </c>
      <c r="D16" s="122" t="s">
        <v>245</v>
      </c>
      <c r="E16" s="122" t="s">
        <v>253</v>
      </c>
      <c r="F16" s="122" t="s">
        <v>167</v>
      </c>
      <c r="G16" s="122" t="s">
        <v>233</v>
      </c>
      <c r="H16" s="122" t="s">
        <v>254</v>
      </c>
      <c r="I16" s="121" t="s">
        <v>255</v>
      </c>
      <c r="J16" s="123">
        <v>29540</v>
      </c>
      <c r="K16" s="123" t="str">
        <f t="shared" ca="1" si="0"/>
        <v>38ปี</v>
      </c>
      <c r="L16" s="121" t="s">
        <v>220</v>
      </c>
      <c r="M16" s="121">
        <v>4</v>
      </c>
    </row>
    <row r="17" spans="1:13" s="3" customFormat="1" ht="80.099999999999994" customHeight="1">
      <c r="A17" s="121">
        <v>13</v>
      </c>
      <c r="B17" s="121"/>
      <c r="C17" s="121" t="s">
        <v>6</v>
      </c>
      <c r="D17" s="122" t="s">
        <v>123</v>
      </c>
      <c r="E17" s="122" t="s">
        <v>256</v>
      </c>
      <c r="F17" s="122" t="s">
        <v>167</v>
      </c>
      <c r="G17" s="122" t="s">
        <v>233</v>
      </c>
      <c r="H17" s="122" t="s">
        <v>257</v>
      </c>
      <c r="I17" s="121" t="s">
        <v>258</v>
      </c>
      <c r="J17" s="123">
        <v>32537</v>
      </c>
      <c r="K17" s="123" t="str">
        <f t="shared" ca="1" si="0"/>
        <v>29ปี</v>
      </c>
      <c r="L17" s="121" t="s">
        <v>220</v>
      </c>
      <c r="M17" s="121">
        <v>4</v>
      </c>
    </row>
    <row r="18" spans="1:13" s="3" customFormat="1" ht="80.099999999999994" customHeight="1">
      <c r="A18" s="121">
        <v>14</v>
      </c>
      <c r="B18" s="121"/>
      <c r="C18" s="121" t="s">
        <v>6</v>
      </c>
      <c r="D18" s="122" t="s">
        <v>259</v>
      </c>
      <c r="E18" s="122" t="s">
        <v>256</v>
      </c>
      <c r="F18" s="122" t="s">
        <v>167</v>
      </c>
      <c r="G18" s="122" t="s">
        <v>233</v>
      </c>
      <c r="H18" s="122" t="s">
        <v>260</v>
      </c>
      <c r="I18" s="121" t="s">
        <v>261</v>
      </c>
      <c r="J18" s="123">
        <v>20153</v>
      </c>
      <c r="K18" s="123" t="str">
        <f t="shared" ca="1" si="0"/>
        <v>63ปี</v>
      </c>
      <c r="L18" s="121" t="s">
        <v>220</v>
      </c>
      <c r="M18" s="121">
        <v>4</v>
      </c>
    </row>
    <row r="19" spans="1:13" s="3" customFormat="1" ht="80.099999999999994" customHeight="1">
      <c r="A19" s="121">
        <v>15</v>
      </c>
      <c r="B19" s="121"/>
      <c r="C19" s="121" t="s">
        <v>9</v>
      </c>
      <c r="D19" s="122" t="s">
        <v>262</v>
      </c>
      <c r="E19" s="122" t="s">
        <v>263</v>
      </c>
      <c r="F19" s="122" t="s">
        <v>167</v>
      </c>
      <c r="G19" s="122" t="s">
        <v>233</v>
      </c>
      <c r="H19" s="122" t="s">
        <v>264</v>
      </c>
      <c r="I19" s="121" t="s">
        <v>265</v>
      </c>
      <c r="J19" s="123">
        <v>36046</v>
      </c>
      <c r="K19" s="123" t="str">
        <f t="shared" ca="1" si="0"/>
        <v>20ปี</v>
      </c>
      <c r="L19" s="121" t="s">
        <v>220</v>
      </c>
      <c r="M19" s="121">
        <v>3</v>
      </c>
    </row>
    <row r="20" spans="1:13" s="3" customFormat="1" ht="80.099999999999994" customHeight="1">
      <c r="A20" s="121">
        <v>16</v>
      </c>
      <c r="B20" s="121"/>
      <c r="C20" s="121" t="s">
        <v>6</v>
      </c>
      <c r="D20" s="122" t="s">
        <v>124</v>
      </c>
      <c r="E20" s="122" t="s">
        <v>266</v>
      </c>
      <c r="F20" s="122" t="s">
        <v>167</v>
      </c>
      <c r="G20" s="122" t="s">
        <v>233</v>
      </c>
      <c r="H20" s="122" t="s">
        <v>260</v>
      </c>
      <c r="I20" s="121" t="s">
        <v>267</v>
      </c>
      <c r="J20" s="123">
        <v>35215</v>
      </c>
      <c r="K20" s="123" t="str">
        <f t="shared" ca="1" si="0"/>
        <v>22ปี</v>
      </c>
      <c r="L20" s="121" t="s">
        <v>220</v>
      </c>
      <c r="M20" s="121">
        <v>4</v>
      </c>
    </row>
    <row r="21" spans="1:13" s="3" customFormat="1" ht="80.099999999999994" customHeight="1">
      <c r="A21" s="121">
        <v>17</v>
      </c>
      <c r="B21" s="121"/>
      <c r="C21" s="121" t="s">
        <v>6</v>
      </c>
      <c r="D21" s="122" t="s">
        <v>121</v>
      </c>
      <c r="E21" s="122" t="s">
        <v>268</v>
      </c>
      <c r="F21" s="122" t="s">
        <v>167</v>
      </c>
      <c r="G21" s="122" t="s">
        <v>233</v>
      </c>
      <c r="H21" s="122" t="s">
        <v>269</v>
      </c>
      <c r="I21" s="121" t="s">
        <v>270</v>
      </c>
      <c r="J21" s="123">
        <v>30276</v>
      </c>
      <c r="K21" s="123" t="str">
        <f t="shared" ca="1" si="0"/>
        <v>36ปี</v>
      </c>
      <c r="L21" s="121" t="s">
        <v>220</v>
      </c>
      <c r="M21" s="121">
        <v>1</v>
      </c>
    </row>
    <row r="22" spans="1:13" s="3" customFormat="1" ht="80.099999999999994" customHeight="1">
      <c r="A22" s="121">
        <v>18</v>
      </c>
      <c r="B22" s="121"/>
      <c r="C22" s="121" t="s">
        <v>6</v>
      </c>
      <c r="D22" s="122" t="s">
        <v>256</v>
      </c>
      <c r="E22" s="122" t="s">
        <v>271</v>
      </c>
      <c r="F22" s="122" t="s">
        <v>167</v>
      </c>
      <c r="G22" s="122" t="s">
        <v>233</v>
      </c>
      <c r="H22" s="122" t="s">
        <v>272</v>
      </c>
      <c r="I22" s="121" t="s">
        <v>273</v>
      </c>
      <c r="J22" s="123">
        <v>27342</v>
      </c>
      <c r="K22" s="123" t="str">
        <f t="shared" ca="1" si="0"/>
        <v>44ปี</v>
      </c>
      <c r="L22" s="121" t="s">
        <v>220</v>
      </c>
      <c r="M22" s="121">
        <v>5</v>
      </c>
    </row>
    <row r="23" spans="1:13" s="3" customFormat="1" ht="80.099999999999994" customHeight="1">
      <c r="A23" s="121">
        <v>19</v>
      </c>
      <c r="B23" s="121"/>
      <c r="C23" s="121" t="s">
        <v>6</v>
      </c>
      <c r="D23" s="122" t="s">
        <v>118</v>
      </c>
      <c r="E23" s="122" t="s">
        <v>274</v>
      </c>
      <c r="F23" s="122" t="s">
        <v>167</v>
      </c>
      <c r="G23" s="122" t="s">
        <v>233</v>
      </c>
      <c r="H23" s="122" t="s">
        <v>275</v>
      </c>
      <c r="I23" s="121" t="s">
        <v>276</v>
      </c>
      <c r="J23" s="123">
        <v>26962</v>
      </c>
      <c r="K23" s="123" t="str">
        <f t="shared" ca="1" si="0"/>
        <v>45ปี</v>
      </c>
      <c r="L23" s="121" t="s">
        <v>220</v>
      </c>
      <c r="M23" s="121">
        <v>5</v>
      </c>
    </row>
    <row r="24" spans="1:13" s="3" customFormat="1" ht="80.099999999999994" customHeight="1">
      <c r="A24" s="121">
        <v>20</v>
      </c>
      <c r="B24" s="121"/>
      <c r="C24" s="121" t="s">
        <v>9</v>
      </c>
      <c r="D24" s="122" t="s">
        <v>277</v>
      </c>
      <c r="E24" s="122" t="s">
        <v>278</v>
      </c>
      <c r="F24" s="122" t="s">
        <v>167</v>
      </c>
      <c r="G24" s="122" t="s">
        <v>233</v>
      </c>
      <c r="H24" s="122" t="s">
        <v>269</v>
      </c>
      <c r="I24" s="121" t="s">
        <v>279</v>
      </c>
      <c r="J24" s="123">
        <v>33158</v>
      </c>
      <c r="K24" s="123" t="str">
        <f t="shared" ca="1" si="0"/>
        <v>28ปี</v>
      </c>
      <c r="L24" s="121" t="s">
        <v>220</v>
      </c>
      <c r="M24" s="121">
        <v>3</v>
      </c>
    </row>
    <row r="25" spans="1:13" s="3" customFormat="1" ht="80.099999999999994" customHeight="1">
      <c r="A25" s="121">
        <v>21</v>
      </c>
      <c r="B25" s="121"/>
      <c r="C25" s="121" t="s">
        <v>6</v>
      </c>
      <c r="D25" s="122" t="s">
        <v>125</v>
      </c>
      <c r="E25" s="122" t="s">
        <v>119</v>
      </c>
      <c r="F25" s="122" t="s">
        <v>167</v>
      </c>
      <c r="G25" s="122" t="s">
        <v>233</v>
      </c>
      <c r="H25" s="122" t="s">
        <v>280</v>
      </c>
      <c r="I25" s="121" t="s">
        <v>281</v>
      </c>
      <c r="J25" s="123">
        <v>31083</v>
      </c>
      <c r="K25" s="123" t="str">
        <f ca="1">YEAR(TODAY())-YEAR(J25)&amp;"ปี"</f>
        <v>33ปี</v>
      </c>
      <c r="L25" s="121" t="s">
        <v>220</v>
      </c>
      <c r="M25" s="121">
        <v>5</v>
      </c>
    </row>
    <row r="26" spans="1:13" s="3" customFormat="1" ht="31.5" customHeight="1">
      <c r="A26" s="7">
        <v>22</v>
      </c>
      <c r="B26" s="7"/>
      <c r="C26" s="129" t="s">
        <v>9</v>
      </c>
      <c r="D26" s="130" t="s">
        <v>17</v>
      </c>
      <c r="E26" s="130" t="s">
        <v>18</v>
      </c>
      <c r="F26" s="122" t="s">
        <v>133</v>
      </c>
      <c r="G26" s="122" t="s">
        <v>7</v>
      </c>
      <c r="H26" s="9"/>
      <c r="I26" s="7"/>
      <c r="J26" s="7"/>
      <c r="K26" s="123"/>
      <c r="L26" s="7"/>
      <c r="M26" s="7"/>
    </row>
    <row r="27" spans="1:13" s="3" customFormat="1" ht="31.5" customHeight="1">
      <c r="A27" s="163"/>
      <c r="B27" s="163"/>
      <c r="C27" s="164"/>
      <c r="D27" s="164"/>
      <c r="E27" s="164"/>
      <c r="F27" s="164"/>
      <c r="G27" s="164"/>
      <c r="H27" s="164"/>
      <c r="I27" s="163"/>
      <c r="J27" s="163"/>
      <c r="K27" s="163"/>
      <c r="L27" s="163"/>
      <c r="M27" s="163"/>
    </row>
    <row r="28" spans="1:13" s="3" customFormat="1" ht="31.5" customHeight="1">
      <c r="A28" s="163"/>
      <c r="B28" s="163"/>
      <c r="C28" s="164"/>
      <c r="D28" s="164"/>
      <c r="E28" s="164"/>
      <c r="F28" s="164"/>
      <c r="G28" s="164"/>
      <c r="H28" s="164"/>
      <c r="I28" s="163"/>
      <c r="J28" s="163"/>
      <c r="K28" s="163"/>
      <c r="L28" s="163"/>
      <c r="M28" s="163"/>
    </row>
    <row r="29" spans="1:13" ht="31.5" customHeight="1"/>
  </sheetData>
  <pageMargins left="0.16" right="0.16" top="0.19" bottom="0.16" header="0.16" footer="0.16"/>
  <pageSetup paperSize="9" scale="5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00CC"/>
  </sheetPr>
  <dimension ref="A2:U133"/>
  <sheetViews>
    <sheetView zoomScale="50" zoomScaleNormal="50" zoomScaleSheetLayoutView="23" workbookViewId="0">
      <selection activeCell="C95" sqref="C95:C101"/>
    </sheetView>
  </sheetViews>
  <sheetFormatPr defaultRowHeight="32.25" customHeight="1"/>
  <cols>
    <col min="1" max="1" width="46.42578125" style="321" customWidth="1"/>
    <col min="2" max="2" width="42.5703125" style="321" customWidth="1"/>
    <col min="3" max="3" width="54.140625" style="321" customWidth="1"/>
    <col min="4" max="4" width="45.28515625" style="321" customWidth="1"/>
    <col min="5" max="5" width="56.5703125" style="321" customWidth="1"/>
    <col min="6" max="16384" width="9.140625" style="1"/>
  </cols>
  <sheetData>
    <row r="2" spans="1:5" ht="32.25" customHeight="1">
      <c r="A2" s="680" t="s">
        <v>658</v>
      </c>
      <c r="B2" s="680"/>
      <c r="C2" s="680"/>
      <c r="D2" s="680"/>
      <c r="E2" s="680"/>
    </row>
    <row r="3" spans="1:5" ht="32.25" customHeight="1">
      <c r="A3" s="680" t="s">
        <v>320</v>
      </c>
      <c r="B3" s="680"/>
      <c r="C3" s="680"/>
      <c r="D3" s="680"/>
      <c r="E3" s="680"/>
    </row>
    <row r="4" spans="1:5" ht="32.25" customHeight="1">
      <c r="A4" s="680" t="s">
        <v>321</v>
      </c>
      <c r="B4" s="680"/>
      <c r="C4" s="680"/>
      <c r="D4" s="680"/>
      <c r="E4" s="680"/>
    </row>
    <row r="5" spans="1:5" ht="32.25" customHeight="1">
      <c r="A5" s="340" t="s">
        <v>837</v>
      </c>
      <c r="B5" s="341"/>
      <c r="C5" s="341"/>
      <c r="D5" s="342"/>
      <c r="E5" s="342"/>
    </row>
    <row r="6" spans="1:5" ht="32.25" customHeight="1">
      <c r="A6" s="343" t="s">
        <v>716</v>
      </c>
      <c r="B6" s="344"/>
      <c r="C6" s="344"/>
      <c r="D6" s="345"/>
      <c r="E6" s="345"/>
    </row>
    <row r="7" spans="1:5" ht="32.25" customHeight="1">
      <c r="A7" s="681" t="s">
        <v>322</v>
      </c>
      <c r="B7" s="681"/>
      <c r="C7" s="681"/>
      <c r="D7" s="681"/>
      <c r="E7" s="681"/>
    </row>
    <row r="8" spans="1:5" s="71" customFormat="1" ht="32.25" customHeight="1">
      <c r="A8" s="306" t="s">
        <v>27</v>
      </c>
      <c r="B8" s="307" t="s">
        <v>107</v>
      </c>
      <c r="C8" s="306" t="s">
        <v>29</v>
      </c>
      <c r="D8" s="307" t="s">
        <v>30</v>
      </c>
      <c r="E8" s="306" t="s">
        <v>90</v>
      </c>
    </row>
    <row r="9" spans="1:5" s="72" customFormat="1" ht="32.25" customHeight="1">
      <c r="A9" s="308"/>
      <c r="B9" s="308"/>
      <c r="C9" s="308" t="s">
        <v>376</v>
      </c>
      <c r="D9" s="308"/>
      <c r="E9" s="309" t="s">
        <v>377</v>
      </c>
    </row>
    <row r="10" spans="1:5" s="73" customFormat="1" ht="32.25" customHeight="1">
      <c r="A10" s="310"/>
      <c r="B10" s="308"/>
      <c r="C10" s="311" t="s">
        <v>713</v>
      </c>
      <c r="D10" s="286"/>
      <c r="E10" s="312" t="s">
        <v>904</v>
      </c>
    </row>
    <row r="11" spans="1:5" s="73" customFormat="1" ht="32.25" customHeight="1">
      <c r="A11" s="310"/>
      <c r="B11" s="308"/>
      <c r="C11" s="311"/>
      <c r="D11" s="286"/>
      <c r="E11" s="313" t="s">
        <v>960</v>
      </c>
    </row>
    <row r="12" spans="1:5" s="73" customFormat="1" ht="32.25" customHeight="1">
      <c r="A12" s="310"/>
      <c r="B12" s="308"/>
      <c r="C12" s="311"/>
      <c r="D12" s="286"/>
      <c r="E12" s="314" t="s">
        <v>961</v>
      </c>
    </row>
    <row r="13" spans="1:5" s="73" customFormat="1" ht="32.25" customHeight="1">
      <c r="A13" s="310"/>
      <c r="B13" s="308"/>
      <c r="C13" s="311"/>
      <c r="D13" s="286"/>
      <c r="E13" s="314" t="s">
        <v>962</v>
      </c>
    </row>
    <row r="14" spans="1:5" s="73" customFormat="1" ht="32.25" customHeight="1">
      <c r="A14" s="315"/>
      <c r="B14" s="308"/>
      <c r="C14" s="311"/>
      <c r="D14" s="286"/>
      <c r="E14" s="314" t="s">
        <v>567</v>
      </c>
    </row>
    <row r="15" spans="1:5" s="73" customFormat="1" ht="32.25" customHeight="1">
      <c r="A15" s="315"/>
      <c r="B15" s="315"/>
      <c r="C15" s="311"/>
      <c r="D15" s="286"/>
      <c r="E15" s="314" t="s">
        <v>963</v>
      </c>
    </row>
    <row r="16" spans="1:5" s="73" customFormat="1" ht="32.25" customHeight="1">
      <c r="A16" s="315"/>
      <c r="B16" s="315"/>
      <c r="C16" s="311"/>
      <c r="D16" s="286"/>
      <c r="E16" s="313"/>
    </row>
    <row r="17" spans="1:5" s="73" customFormat="1" ht="32.25" customHeight="1">
      <c r="A17" s="681" t="s">
        <v>323</v>
      </c>
      <c r="B17" s="681"/>
      <c r="C17" s="681"/>
      <c r="D17" s="681"/>
      <c r="E17" s="681"/>
    </row>
    <row r="18" spans="1:5" s="73" customFormat="1" ht="32.25" customHeight="1">
      <c r="A18" s="306" t="s">
        <v>27</v>
      </c>
      <c r="B18" s="307" t="s">
        <v>107</v>
      </c>
      <c r="C18" s="306" t="s">
        <v>29</v>
      </c>
      <c r="D18" s="307" t="s">
        <v>30</v>
      </c>
      <c r="E18" s="306" t="s">
        <v>31</v>
      </c>
    </row>
    <row r="19" spans="1:5" s="73" customFormat="1" ht="32.25" customHeight="1">
      <c r="A19" s="316" t="s">
        <v>378</v>
      </c>
      <c r="B19" s="316" t="s">
        <v>969</v>
      </c>
      <c r="C19" s="316" t="s">
        <v>379</v>
      </c>
      <c r="D19" s="316" t="s">
        <v>970</v>
      </c>
      <c r="E19" s="309" t="s">
        <v>377</v>
      </c>
    </row>
    <row r="20" spans="1:5" s="73" customFormat="1" ht="32.25" customHeight="1">
      <c r="A20" s="316" t="s">
        <v>905</v>
      </c>
      <c r="B20" s="316"/>
      <c r="C20" s="316" t="s">
        <v>465</v>
      </c>
      <c r="D20" s="316"/>
      <c r="E20" s="316" t="s">
        <v>465</v>
      </c>
    </row>
    <row r="21" spans="1:5" s="71" customFormat="1" ht="32.25" customHeight="1">
      <c r="A21" s="290" t="s">
        <v>966</v>
      </c>
      <c r="B21" s="318" t="s">
        <v>964</v>
      </c>
      <c r="C21" s="319" t="s">
        <v>971</v>
      </c>
      <c r="D21" s="318" t="s">
        <v>964</v>
      </c>
      <c r="E21" s="314" t="s">
        <v>973</v>
      </c>
    </row>
    <row r="22" spans="1:5" s="72" customFormat="1" ht="32.25" customHeight="1">
      <c r="A22" s="320" t="s">
        <v>967</v>
      </c>
      <c r="B22" s="318" t="s">
        <v>965</v>
      </c>
      <c r="C22" s="318" t="s">
        <v>567</v>
      </c>
      <c r="D22" s="318" t="s">
        <v>965</v>
      </c>
      <c r="E22" s="314" t="s">
        <v>974</v>
      </c>
    </row>
    <row r="23" spans="1:5" s="73" customFormat="1" ht="32.25" customHeight="1">
      <c r="A23" s="321" t="s">
        <v>968</v>
      </c>
      <c r="B23" s="318" t="s">
        <v>715</v>
      </c>
      <c r="C23" s="319" t="s">
        <v>972</v>
      </c>
      <c r="D23" s="318" t="s">
        <v>715</v>
      </c>
      <c r="E23" s="314" t="s">
        <v>975</v>
      </c>
    </row>
    <row r="24" spans="1:5" s="73" customFormat="1" ht="32.25" customHeight="1">
      <c r="A24" s="322" t="s">
        <v>963</v>
      </c>
      <c r="B24" s="318"/>
      <c r="C24" s="318" t="s">
        <v>963</v>
      </c>
      <c r="D24" s="314"/>
      <c r="E24" s="314" t="s">
        <v>976</v>
      </c>
    </row>
    <row r="25" spans="1:5" s="73" customFormat="1" ht="32.25" customHeight="1">
      <c r="A25" s="321"/>
      <c r="B25" s="318"/>
      <c r="C25" s="319"/>
      <c r="D25" s="314"/>
      <c r="E25" s="314" t="s">
        <v>963</v>
      </c>
    </row>
    <row r="26" spans="1:5" s="73" customFormat="1" ht="32.25" customHeight="1">
      <c r="A26" s="681" t="s">
        <v>324</v>
      </c>
      <c r="B26" s="681"/>
      <c r="C26" s="681"/>
      <c r="D26" s="681"/>
      <c r="E26" s="681"/>
    </row>
    <row r="27" spans="1:5" s="73" customFormat="1" ht="32.25" customHeight="1">
      <c r="A27" s="306" t="s">
        <v>27</v>
      </c>
      <c r="B27" s="307" t="s">
        <v>107</v>
      </c>
      <c r="C27" s="306" t="s">
        <v>29</v>
      </c>
      <c r="D27" s="307" t="s">
        <v>30</v>
      </c>
      <c r="E27" s="306" t="s">
        <v>31</v>
      </c>
    </row>
    <row r="28" spans="1:5" s="73" customFormat="1" ht="32.25" customHeight="1">
      <c r="A28" s="316" t="s">
        <v>378</v>
      </c>
      <c r="B28" s="317"/>
      <c r="C28" s="316" t="s">
        <v>379</v>
      </c>
      <c r="D28" s="316"/>
      <c r="E28" s="309" t="s">
        <v>377</v>
      </c>
    </row>
    <row r="29" spans="1:5" s="71" customFormat="1" ht="32.25" customHeight="1">
      <c r="A29" s="316" t="s">
        <v>764</v>
      </c>
      <c r="B29" s="316"/>
      <c r="C29" s="316" t="s">
        <v>465</v>
      </c>
      <c r="D29" s="316"/>
      <c r="E29" s="316" t="s">
        <v>906</v>
      </c>
    </row>
    <row r="30" spans="1:5" s="72" customFormat="1" ht="32.25" customHeight="1">
      <c r="A30" s="290" t="s">
        <v>977</v>
      </c>
      <c r="B30" s="324"/>
      <c r="C30" s="314" t="s">
        <v>980</v>
      </c>
      <c r="D30" s="325"/>
      <c r="E30" s="314" t="s">
        <v>983</v>
      </c>
    </row>
    <row r="31" spans="1:5" s="72" customFormat="1" ht="32.25" customHeight="1">
      <c r="A31" s="320" t="s">
        <v>978</v>
      </c>
      <c r="B31" s="325"/>
      <c r="C31" s="318" t="s">
        <v>981</v>
      </c>
      <c r="D31" s="323"/>
      <c r="E31" s="314" t="s">
        <v>984</v>
      </c>
    </row>
    <row r="32" spans="1:5" s="72" customFormat="1" ht="32.25" customHeight="1">
      <c r="A32" s="314" t="s">
        <v>979</v>
      </c>
      <c r="B32" s="323"/>
      <c r="C32" s="318" t="s">
        <v>982</v>
      </c>
      <c r="D32" s="325"/>
      <c r="E32" s="314" t="s">
        <v>985</v>
      </c>
    </row>
    <row r="33" spans="1:5" s="72" customFormat="1" ht="32.25" customHeight="1">
      <c r="A33" s="314" t="s">
        <v>963</v>
      </c>
      <c r="B33" s="325"/>
      <c r="C33" s="318" t="s">
        <v>963</v>
      </c>
      <c r="D33" s="325"/>
      <c r="E33" s="314" t="s">
        <v>986</v>
      </c>
    </row>
    <row r="34" spans="1:5" s="72" customFormat="1" ht="32.25" customHeight="1">
      <c r="A34" s="327"/>
      <c r="B34" s="328"/>
      <c r="C34" s="314"/>
      <c r="D34" s="328"/>
      <c r="E34" s="314"/>
    </row>
    <row r="35" spans="1:5" s="72" customFormat="1" ht="32.25" customHeight="1">
      <c r="A35" s="681" t="s">
        <v>325</v>
      </c>
      <c r="B35" s="681"/>
      <c r="C35" s="681"/>
      <c r="D35" s="681"/>
      <c r="E35" s="681"/>
    </row>
    <row r="36" spans="1:5" s="72" customFormat="1" ht="32.25" customHeight="1">
      <c r="A36" s="306" t="s">
        <v>27</v>
      </c>
      <c r="B36" s="307" t="s">
        <v>28</v>
      </c>
      <c r="C36" s="306" t="s">
        <v>29</v>
      </c>
      <c r="D36" s="307" t="s">
        <v>30</v>
      </c>
      <c r="E36" s="306" t="s">
        <v>31</v>
      </c>
    </row>
    <row r="37" spans="1:5" s="72" customFormat="1" ht="32.25" customHeight="1">
      <c r="A37" s="316" t="s">
        <v>378</v>
      </c>
      <c r="B37" s="317"/>
      <c r="C37" s="316" t="s">
        <v>379</v>
      </c>
      <c r="D37" s="316"/>
      <c r="E37" s="309" t="s">
        <v>377</v>
      </c>
    </row>
    <row r="38" spans="1:5" s="72" customFormat="1" ht="32.25" customHeight="1">
      <c r="A38" s="316" t="s">
        <v>714</v>
      </c>
      <c r="B38" s="316"/>
      <c r="C38" s="316" t="s">
        <v>904</v>
      </c>
      <c r="D38" s="316"/>
      <c r="E38" s="316" t="s">
        <v>904</v>
      </c>
    </row>
    <row r="39" spans="1:5" s="71" customFormat="1" ht="32.25" customHeight="1">
      <c r="A39" s="557" t="s">
        <v>987</v>
      </c>
      <c r="B39" s="329"/>
      <c r="C39" s="330" t="s">
        <v>990</v>
      </c>
      <c r="D39" s="331"/>
      <c r="E39" s="314" t="s">
        <v>991</v>
      </c>
    </row>
    <row r="40" spans="1:5" s="72" customFormat="1" ht="32.25" customHeight="1">
      <c r="A40" s="557" t="s">
        <v>988</v>
      </c>
      <c r="B40" s="314"/>
      <c r="C40" s="318"/>
      <c r="D40" s="331"/>
      <c r="E40" s="314" t="s">
        <v>992</v>
      </c>
    </row>
    <row r="41" spans="1:5" s="72" customFormat="1" ht="32.25" customHeight="1">
      <c r="A41" s="557" t="s">
        <v>989</v>
      </c>
      <c r="B41" s="314"/>
      <c r="C41" s="331"/>
      <c r="D41" s="331"/>
      <c r="E41" s="314" t="s">
        <v>993</v>
      </c>
    </row>
    <row r="42" spans="1:5" s="72" customFormat="1" ht="32.25" customHeight="1">
      <c r="A42" s="557" t="s">
        <v>963</v>
      </c>
      <c r="B42" s="314"/>
      <c r="C42" s="331"/>
      <c r="D42" s="331"/>
      <c r="E42" s="314" t="s">
        <v>994</v>
      </c>
    </row>
    <row r="43" spans="1:5" s="72" customFormat="1" ht="32.25" customHeight="1">
      <c r="A43" s="322"/>
      <c r="B43" s="314"/>
      <c r="C43" s="331"/>
      <c r="D43" s="331"/>
      <c r="E43" s="314" t="s">
        <v>963</v>
      </c>
    </row>
    <row r="44" spans="1:5" s="72" customFormat="1" ht="32.25" customHeight="1">
      <c r="A44" s="326"/>
      <c r="B44" s="314"/>
      <c r="C44" s="323"/>
      <c r="D44" s="482"/>
      <c r="E44" s="481"/>
    </row>
    <row r="45" spans="1:5" s="72" customFormat="1" ht="32.25" customHeight="1">
      <c r="A45" s="681" t="s">
        <v>331</v>
      </c>
      <c r="B45" s="681"/>
      <c r="C45" s="681"/>
      <c r="D45" s="682"/>
      <c r="E45" s="681"/>
    </row>
    <row r="46" spans="1:5" s="72" customFormat="1" ht="32.25" customHeight="1">
      <c r="A46" s="306" t="s">
        <v>27</v>
      </c>
      <c r="B46" s="307" t="s">
        <v>107</v>
      </c>
      <c r="C46" s="306" t="s">
        <v>29</v>
      </c>
      <c r="D46" s="307" t="s">
        <v>30</v>
      </c>
      <c r="E46" s="306" t="s">
        <v>31</v>
      </c>
    </row>
    <row r="47" spans="1:5" s="72" customFormat="1" ht="32.25" customHeight="1">
      <c r="A47" s="316" t="s">
        <v>378</v>
      </c>
      <c r="B47" s="317"/>
      <c r="C47" s="316" t="s">
        <v>379</v>
      </c>
      <c r="D47" s="316"/>
      <c r="E47" s="309" t="s">
        <v>377</v>
      </c>
    </row>
    <row r="48" spans="1:5" s="72" customFormat="1" ht="32.25" customHeight="1">
      <c r="A48" s="316" t="s">
        <v>905</v>
      </c>
      <c r="B48" s="316"/>
      <c r="C48" s="316" t="s">
        <v>904</v>
      </c>
      <c r="D48" s="316"/>
      <c r="E48" s="316" t="s">
        <v>904</v>
      </c>
    </row>
    <row r="49" spans="1:5" s="72" customFormat="1" ht="32.25" customHeight="1">
      <c r="A49" s="557" t="s">
        <v>995</v>
      </c>
      <c r="B49" s="324"/>
      <c r="C49" s="314" t="s">
        <v>974</v>
      </c>
      <c r="D49" s="325"/>
      <c r="E49" s="314" t="s">
        <v>999</v>
      </c>
    </row>
    <row r="50" spans="1:5" s="72" customFormat="1" ht="32.25" customHeight="1">
      <c r="A50" s="557" t="s">
        <v>996</v>
      </c>
      <c r="B50" s="325"/>
      <c r="C50" s="318" t="s">
        <v>998</v>
      </c>
      <c r="D50" s="323"/>
      <c r="E50" s="314" t="s">
        <v>961</v>
      </c>
    </row>
    <row r="51" spans="1:5" s="72" customFormat="1" ht="32.25" customHeight="1">
      <c r="A51" s="557" t="s">
        <v>997</v>
      </c>
      <c r="B51" s="323"/>
      <c r="C51" s="318" t="s">
        <v>978</v>
      </c>
      <c r="D51" s="325"/>
      <c r="E51" s="314" t="s">
        <v>1000</v>
      </c>
    </row>
    <row r="52" spans="1:5" s="72" customFormat="1" ht="32.25" customHeight="1">
      <c r="A52" s="557" t="s">
        <v>963</v>
      </c>
      <c r="B52" s="325"/>
      <c r="C52" s="318" t="s">
        <v>963</v>
      </c>
      <c r="D52" s="325"/>
      <c r="E52" s="314" t="s">
        <v>1001</v>
      </c>
    </row>
    <row r="53" spans="1:5" s="166" customFormat="1" ht="32.25" customHeight="1">
      <c r="A53" s="322"/>
      <c r="B53" s="325"/>
      <c r="C53" s="318"/>
      <c r="D53" s="318"/>
      <c r="E53" s="314" t="s">
        <v>963</v>
      </c>
    </row>
    <row r="54" spans="1:5" s="166" customFormat="1" ht="32.25" customHeight="1">
      <c r="A54" s="332"/>
      <c r="B54" s="315"/>
      <c r="C54" s="318"/>
      <c r="D54" s="315"/>
      <c r="E54" s="318"/>
    </row>
    <row r="55" spans="1:5" s="72" customFormat="1" ht="32.25" customHeight="1">
      <c r="A55" s="683" t="s">
        <v>326</v>
      </c>
      <c r="B55" s="684"/>
      <c r="C55" s="684"/>
      <c r="D55" s="684"/>
      <c r="E55" s="685"/>
    </row>
    <row r="56" spans="1:5" s="72" customFormat="1" ht="32.25" customHeight="1">
      <c r="A56" s="306" t="s">
        <v>27</v>
      </c>
      <c r="B56" s="307" t="s">
        <v>28</v>
      </c>
      <c r="C56" s="306" t="s">
        <v>29</v>
      </c>
      <c r="D56" s="307" t="s">
        <v>30</v>
      </c>
      <c r="E56" s="306" t="s">
        <v>31</v>
      </c>
    </row>
    <row r="57" spans="1:5" s="72" customFormat="1" ht="32.25" customHeight="1">
      <c r="A57" s="316" t="s">
        <v>378</v>
      </c>
      <c r="B57" s="317"/>
      <c r="C57" s="316" t="s">
        <v>379</v>
      </c>
      <c r="D57" s="316"/>
      <c r="E57" s="309" t="s">
        <v>377</v>
      </c>
    </row>
    <row r="58" spans="1:5" s="72" customFormat="1" ht="32.25" customHeight="1">
      <c r="A58" s="316" t="s">
        <v>905</v>
      </c>
      <c r="B58" s="316"/>
      <c r="C58" s="316" t="s">
        <v>904</v>
      </c>
      <c r="D58" s="316"/>
      <c r="E58" s="316" t="s">
        <v>904</v>
      </c>
    </row>
    <row r="59" spans="1:5" s="72" customFormat="1" ht="32.25" customHeight="1">
      <c r="A59" s="290" t="s">
        <v>1002</v>
      </c>
      <c r="B59" s="290"/>
      <c r="C59" s="557" t="s">
        <v>960</v>
      </c>
      <c r="D59" s="290"/>
      <c r="E59" s="290" t="s">
        <v>1006</v>
      </c>
    </row>
    <row r="60" spans="1:5" s="72" customFormat="1" ht="32.25" customHeight="1">
      <c r="A60" s="290" t="s">
        <v>1003</v>
      </c>
      <c r="B60" s="290"/>
      <c r="C60" s="557" t="s">
        <v>567</v>
      </c>
      <c r="D60" s="290"/>
      <c r="E60" s="290" t="s">
        <v>1007</v>
      </c>
    </row>
    <row r="61" spans="1:5" s="72" customFormat="1" ht="32.25" customHeight="1">
      <c r="A61" s="290" t="s">
        <v>1004</v>
      </c>
      <c r="B61" s="290"/>
      <c r="C61" s="557" t="s">
        <v>1005</v>
      </c>
      <c r="D61" s="290"/>
      <c r="E61" s="290" t="s">
        <v>1008</v>
      </c>
    </row>
    <row r="62" spans="1:5" s="72" customFormat="1" ht="32.25" customHeight="1">
      <c r="A62" s="290" t="s">
        <v>963</v>
      </c>
      <c r="B62" s="290"/>
      <c r="C62" s="311" t="s">
        <v>962</v>
      </c>
      <c r="D62" s="290"/>
      <c r="E62" s="290" t="s">
        <v>1009</v>
      </c>
    </row>
    <row r="63" spans="1:5" s="72" customFormat="1" ht="32.25" customHeight="1">
      <c r="A63" s="290"/>
      <c r="B63" s="290"/>
      <c r="C63" s="557" t="s">
        <v>963</v>
      </c>
      <c r="D63" s="290"/>
      <c r="E63" s="290" t="s">
        <v>963</v>
      </c>
    </row>
    <row r="64" spans="1:5" s="72" customFormat="1" ht="32.25" customHeight="1">
      <c r="A64" s="290"/>
      <c r="B64" s="290"/>
      <c r="C64" s="290"/>
      <c r="D64" s="290"/>
      <c r="E64" s="290"/>
    </row>
    <row r="65" spans="1:21" s="72" customFormat="1" ht="32.25" customHeight="1">
      <c r="A65" s="334"/>
      <c r="B65" s="316"/>
      <c r="C65" s="328"/>
      <c r="D65" s="316"/>
      <c r="E65" s="314"/>
    </row>
    <row r="66" spans="1:21" s="72" customFormat="1" ht="32.25" customHeight="1">
      <c r="A66" s="325"/>
      <c r="B66" s="316"/>
      <c r="C66" s="328"/>
      <c r="D66" s="316"/>
      <c r="E66" s="314"/>
    </row>
    <row r="67" spans="1:21" s="72" customFormat="1" ht="32.25" customHeight="1">
      <c r="A67" s="681" t="s">
        <v>330</v>
      </c>
      <c r="B67" s="681"/>
      <c r="C67" s="681"/>
      <c r="D67" s="681"/>
      <c r="E67" s="681"/>
    </row>
    <row r="68" spans="1:21" s="71" customFormat="1" ht="32.25" customHeight="1">
      <c r="A68" s="306" t="s">
        <v>27</v>
      </c>
      <c r="B68" s="307" t="s">
        <v>28</v>
      </c>
      <c r="C68" s="306" t="s">
        <v>29</v>
      </c>
      <c r="D68" s="307" t="s">
        <v>30</v>
      </c>
      <c r="E68" s="306" t="s">
        <v>31</v>
      </c>
    </row>
    <row r="69" spans="1:21" s="71" customFormat="1" ht="32.25" customHeight="1">
      <c r="A69" s="316" t="s">
        <v>378</v>
      </c>
      <c r="B69" s="317"/>
      <c r="C69" s="316" t="s">
        <v>379</v>
      </c>
      <c r="D69" s="316"/>
      <c r="E69" s="309" t="s">
        <v>377</v>
      </c>
    </row>
    <row r="70" spans="1:21" s="71" customFormat="1" ht="32.25" customHeight="1">
      <c r="A70" s="316" t="s">
        <v>714</v>
      </c>
      <c r="B70" s="316"/>
      <c r="C70" s="316" t="s">
        <v>907</v>
      </c>
      <c r="D70" s="316"/>
      <c r="E70" s="316" t="s">
        <v>907</v>
      </c>
    </row>
    <row r="71" spans="1:21" s="71" customFormat="1" ht="32.25" customHeight="1">
      <c r="A71" s="313" t="s">
        <v>1010</v>
      </c>
      <c r="B71" s="314"/>
      <c r="C71" s="314" t="s">
        <v>1013</v>
      </c>
      <c r="D71" s="314"/>
      <c r="E71" s="314" t="s">
        <v>1016</v>
      </c>
    </row>
    <row r="72" spans="1:21" s="72" customFormat="1" ht="32.25" customHeight="1">
      <c r="A72" s="314" t="s">
        <v>1011</v>
      </c>
      <c r="B72" s="314"/>
      <c r="C72" s="314" t="s">
        <v>1014</v>
      </c>
      <c r="D72" s="314"/>
      <c r="E72" s="314"/>
    </row>
    <row r="73" spans="1:21" s="72" customFormat="1" ht="32.25" customHeight="1">
      <c r="A73" s="314" t="s">
        <v>1012</v>
      </c>
      <c r="B73" s="314"/>
      <c r="C73" s="314" t="s">
        <v>1015</v>
      </c>
      <c r="D73" s="330"/>
      <c r="E73" s="314"/>
    </row>
    <row r="74" spans="1:21" s="73" customFormat="1" ht="32.25" customHeight="1">
      <c r="A74" s="314" t="s">
        <v>963</v>
      </c>
      <c r="B74" s="314"/>
      <c r="C74" s="314" t="s">
        <v>963</v>
      </c>
      <c r="D74" s="330"/>
      <c r="E74" s="314"/>
      <c r="F74" s="74"/>
      <c r="G74" s="74"/>
      <c r="H74" s="75"/>
      <c r="I74" s="76"/>
      <c r="J74" s="75"/>
      <c r="K74" s="77"/>
      <c r="L74" s="77"/>
      <c r="M74" s="77"/>
      <c r="N74" s="77"/>
      <c r="O74" s="77"/>
      <c r="P74" s="77"/>
      <c r="Q74" s="77"/>
      <c r="R74" s="78"/>
      <c r="S74" s="79"/>
      <c r="T74" s="80"/>
      <c r="U74" s="80"/>
    </row>
    <row r="75" spans="1:21" s="73" customFormat="1" ht="32.25" customHeight="1">
      <c r="A75" s="314"/>
      <c r="B75" s="314"/>
      <c r="C75" s="314"/>
      <c r="D75" s="330"/>
      <c r="E75" s="314"/>
    </row>
    <row r="76" spans="1:21" s="73" customFormat="1" ht="32.25" customHeight="1">
      <c r="A76" s="314"/>
      <c r="B76" s="314"/>
      <c r="C76" s="314"/>
      <c r="D76" s="330"/>
      <c r="E76" s="314"/>
    </row>
    <row r="77" spans="1:21" s="73" customFormat="1" ht="32.25" customHeight="1">
      <c r="A77" s="323"/>
      <c r="B77" s="314"/>
      <c r="C77" s="314"/>
      <c r="D77" s="314"/>
      <c r="E77" s="314"/>
    </row>
    <row r="78" spans="1:21" s="73" customFormat="1" ht="32.25" customHeight="1">
      <c r="A78" s="681" t="s">
        <v>329</v>
      </c>
      <c r="B78" s="681"/>
      <c r="C78" s="681"/>
      <c r="D78" s="681"/>
      <c r="E78" s="681"/>
    </row>
    <row r="79" spans="1:21" s="73" customFormat="1" ht="32.25" customHeight="1">
      <c r="A79" s="306" t="s">
        <v>27</v>
      </c>
      <c r="B79" s="307" t="s">
        <v>28</v>
      </c>
      <c r="C79" s="306" t="s">
        <v>29</v>
      </c>
      <c r="D79" s="307" t="s">
        <v>30</v>
      </c>
      <c r="E79" s="306" t="s">
        <v>31</v>
      </c>
    </row>
    <row r="80" spans="1:21" s="73" customFormat="1" ht="32.25" customHeight="1">
      <c r="A80" s="316" t="s">
        <v>378</v>
      </c>
      <c r="B80" s="317"/>
      <c r="C80" s="316" t="s">
        <v>379</v>
      </c>
      <c r="D80" s="316"/>
      <c r="E80" s="309" t="s">
        <v>377</v>
      </c>
    </row>
    <row r="81" spans="1:5" s="73" customFormat="1" ht="32.25" customHeight="1">
      <c r="A81" s="316" t="s">
        <v>714</v>
      </c>
      <c r="B81" s="316"/>
      <c r="C81" s="316" t="s">
        <v>907</v>
      </c>
      <c r="D81" s="316"/>
      <c r="E81" s="316" t="s">
        <v>907</v>
      </c>
    </row>
    <row r="82" spans="1:5" s="73" customFormat="1" ht="32.25" customHeight="1">
      <c r="A82" s="335"/>
      <c r="B82" s="335"/>
      <c r="C82" s="335"/>
      <c r="D82" s="335"/>
      <c r="E82" s="479"/>
    </row>
    <row r="83" spans="1:5" s="73" customFormat="1" ht="32.25" customHeight="1">
      <c r="A83" s="290"/>
      <c r="B83" s="479"/>
      <c r="C83" s="479"/>
      <c r="D83" s="479"/>
      <c r="E83" s="479"/>
    </row>
    <row r="84" spans="1:5" s="73" customFormat="1" ht="32.25" customHeight="1">
      <c r="A84" s="290"/>
      <c r="B84" s="479"/>
      <c r="C84" s="479"/>
      <c r="D84" s="479"/>
      <c r="E84" s="479"/>
    </row>
    <row r="85" spans="1:5" s="73" customFormat="1" ht="32.25" customHeight="1">
      <c r="A85" s="290"/>
      <c r="B85" s="479"/>
      <c r="C85" s="479"/>
      <c r="D85" s="479"/>
      <c r="E85" s="479"/>
    </row>
    <row r="86" spans="1:5" s="73" customFormat="1" ht="32.25" customHeight="1">
      <c r="A86" s="465"/>
      <c r="B86" s="479"/>
      <c r="C86" s="479"/>
      <c r="D86" s="479"/>
      <c r="E86" s="479"/>
    </row>
    <row r="87" spans="1:5" s="73" customFormat="1" ht="32.25" customHeight="1">
      <c r="A87" s="465"/>
      <c r="B87" s="479"/>
      <c r="C87" s="479"/>
      <c r="D87" s="479"/>
      <c r="E87" s="479"/>
    </row>
    <row r="88" spans="1:5" s="73" customFormat="1" ht="32.25" customHeight="1">
      <c r="A88" s="465"/>
      <c r="B88" s="479"/>
      <c r="C88" s="479"/>
      <c r="D88" s="479"/>
      <c r="E88" s="479"/>
    </row>
    <row r="89" spans="1:5" s="73" customFormat="1" ht="32.25" customHeight="1">
      <c r="A89" s="465"/>
      <c r="B89" s="479"/>
      <c r="C89" s="479"/>
      <c r="D89" s="479"/>
      <c r="E89" s="479"/>
    </row>
    <row r="90" spans="1:5" s="73" customFormat="1" ht="32.25" customHeight="1">
      <c r="A90" s="465"/>
      <c r="B90" s="479"/>
      <c r="C90" s="479"/>
      <c r="D90" s="483"/>
      <c r="E90" s="479"/>
    </row>
    <row r="91" spans="1:5" s="73" customFormat="1" ht="32.25" customHeight="1">
      <c r="A91" s="681" t="s">
        <v>328</v>
      </c>
      <c r="B91" s="681"/>
      <c r="C91" s="681"/>
      <c r="D91" s="681"/>
      <c r="E91" s="681"/>
    </row>
    <row r="92" spans="1:5" s="71" customFormat="1" ht="32.25" customHeight="1">
      <c r="A92" s="306" t="s">
        <v>27</v>
      </c>
      <c r="B92" s="307" t="s">
        <v>28</v>
      </c>
      <c r="C92" s="306" t="s">
        <v>29</v>
      </c>
      <c r="D92" s="307" t="s">
        <v>30</v>
      </c>
      <c r="E92" s="306" t="s">
        <v>31</v>
      </c>
    </row>
    <row r="93" spans="1:5" customFormat="1" ht="25.5">
      <c r="A93" s="316" t="s">
        <v>378</v>
      </c>
      <c r="B93" s="317" t="s">
        <v>380</v>
      </c>
      <c r="C93" s="316" t="s">
        <v>381</v>
      </c>
      <c r="D93" s="316" t="s">
        <v>382</v>
      </c>
      <c r="E93" s="309" t="s">
        <v>97</v>
      </c>
    </row>
    <row r="94" spans="1:5" customFormat="1" ht="25.5">
      <c r="A94" s="316" t="s">
        <v>714</v>
      </c>
      <c r="B94" s="316" t="s">
        <v>909</v>
      </c>
      <c r="C94" s="316" t="s">
        <v>910</v>
      </c>
      <c r="D94" s="316" t="s">
        <v>909</v>
      </c>
      <c r="E94" s="316" t="s">
        <v>908</v>
      </c>
    </row>
    <row r="95" spans="1:5" customFormat="1" ht="25.5">
      <c r="A95" s="316"/>
      <c r="B95" s="333" t="s">
        <v>1032</v>
      </c>
      <c r="C95" s="314" t="s">
        <v>566</v>
      </c>
      <c r="D95" s="314" t="s">
        <v>1033</v>
      </c>
      <c r="E95" s="333" t="s">
        <v>1029</v>
      </c>
    </row>
    <row r="96" spans="1:5" customFormat="1" ht="25.5">
      <c r="A96" s="580"/>
      <c r="B96" s="314" t="s">
        <v>715</v>
      </c>
      <c r="C96" s="333" t="s">
        <v>1027</v>
      </c>
      <c r="D96" s="314" t="s">
        <v>715</v>
      </c>
      <c r="E96" s="333" t="s">
        <v>1030</v>
      </c>
    </row>
    <row r="97" spans="1:5" customFormat="1" ht="25.5">
      <c r="A97" s="580"/>
      <c r="B97" s="314" t="s">
        <v>1034</v>
      </c>
      <c r="C97" s="333" t="s">
        <v>1028</v>
      </c>
      <c r="D97" s="314" t="s">
        <v>1034</v>
      </c>
      <c r="E97" s="314" t="s">
        <v>765</v>
      </c>
    </row>
    <row r="98" spans="1:5" customFormat="1" ht="25.5">
      <c r="A98" s="580"/>
      <c r="B98" s="314"/>
      <c r="C98" s="314" t="s">
        <v>567</v>
      </c>
      <c r="D98" s="337"/>
      <c r="E98" s="314" t="s">
        <v>766</v>
      </c>
    </row>
    <row r="99" spans="1:5" customFormat="1" ht="25.5">
      <c r="A99" s="580"/>
      <c r="B99" s="337"/>
      <c r="C99" s="314" t="s">
        <v>569</v>
      </c>
      <c r="D99" s="337"/>
      <c r="E99" s="333" t="s">
        <v>1031</v>
      </c>
    </row>
    <row r="100" spans="1:5" customFormat="1" ht="26.25">
      <c r="A100" s="579"/>
      <c r="B100" s="316"/>
      <c r="C100" s="314" t="s">
        <v>963</v>
      </c>
      <c r="D100" s="314"/>
      <c r="E100" s="314" t="s">
        <v>767</v>
      </c>
    </row>
    <row r="101" spans="1:5" customFormat="1" ht="25.5">
      <c r="A101" s="308"/>
      <c r="B101" s="316"/>
      <c r="C101" s="314" t="s">
        <v>568</v>
      </c>
      <c r="D101" s="314"/>
      <c r="E101" s="314" t="s">
        <v>768</v>
      </c>
    </row>
    <row r="102" spans="1:5" customFormat="1" ht="25.5">
      <c r="A102" s="308"/>
      <c r="B102" s="316"/>
      <c r="C102" s="314"/>
      <c r="D102" s="314"/>
      <c r="E102" s="314" t="s">
        <v>769</v>
      </c>
    </row>
    <row r="103" spans="1:5" customFormat="1" ht="25.5">
      <c r="A103" s="308"/>
      <c r="B103" s="316"/>
      <c r="C103" s="314"/>
      <c r="D103" s="314"/>
      <c r="E103" s="314" t="s">
        <v>770</v>
      </c>
    </row>
    <row r="104" spans="1:5" customFormat="1" ht="25.5">
      <c r="A104" s="308"/>
      <c r="B104" s="316"/>
      <c r="C104" s="314"/>
      <c r="D104" s="314"/>
      <c r="E104" s="314"/>
    </row>
    <row r="105" spans="1:5" customFormat="1" ht="25.5">
      <c r="A105" s="291"/>
      <c r="B105" s="336"/>
      <c r="C105" s="336"/>
      <c r="D105" s="336"/>
      <c r="E105" s="336"/>
    </row>
    <row r="106" spans="1:5" s="71" customFormat="1" ht="32.25" customHeight="1">
      <c r="A106" s="681" t="s">
        <v>327</v>
      </c>
      <c r="B106" s="681"/>
      <c r="C106" s="681"/>
      <c r="D106" s="681"/>
      <c r="E106" s="681"/>
    </row>
    <row r="107" spans="1:5" s="71" customFormat="1" ht="32.25" customHeight="1">
      <c r="A107" s="306" t="s">
        <v>27</v>
      </c>
      <c r="B107" s="307" t="s">
        <v>28</v>
      </c>
      <c r="C107" s="306" t="s">
        <v>29</v>
      </c>
      <c r="D107" s="307" t="s">
        <v>30</v>
      </c>
      <c r="E107" s="306" t="s">
        <v>31</v>
      </c>
    </row>
    <row r="108" spans="1:5" s="71" customFormat="1" ht="32.25" customHeight="1">
      <c r="A108" s="316" t="s">
        <v>383</v>
      </c>
      <c r="B108" s="334"/>
      <c r="C108" s="308" t="s">
        <v>376</v>
      </c>
      <c r="D108" s="333"/>
      <c r="E108" s="316"/>
    </row>
    <row r="109" spans="1:5" s="71" customFormat="1" ht="32.25" customHeight="1">
      <c r="A109" s="316" t="s">
        <v>911</v>
      </c>
      <c r="B109" s="334"/>
      <c r="C109" s="311" t="s">
        <v>912</v>
      </c>
      <c r="D109" s="316"/>
      <c r="E109" s="316"/>
    </row>
    <row r="110" spans="1:5" s="71" customFormat="1" ht="32.25" customHeight="1">
      <c r="A110" s="479" t="s">
        <v>771</v>
      </c>
      <c r="B110" s="314"/>
      <c r="C110" s="314"/>
      <c r="D110" s="337"/>
      <c r="E110" s="314"/>
    </row>
    <row r="111" spans="1:5" s="71" customFormat="1" ht="32.25" customHeight="1">
      <c r="A111" s="290"/>
      <c r="B111" s="314"/>
      <c r="C111" s="314"/>
      <c r="D111" s="337"/>
      <c r="E111" s="314"/>
    </row>
    <row r="112" spans="1:5" s="71" customFormat="1" ht="32.25" customHeight="1">
      <c r="A112" s="290"/>
      <c r="B112" s="314"/>
      <c r="C112" s="314"/>
      <c r="D112" s="337"/>
      <c r="E112" s="314"/>
    </row>
    <row r="113" spans="1:5" s="71" customFormat="1" ht="32.25" customHeight="1">
      <c r="A113" s="290"/>
      <c r="B113" s="314"/>
      <c r="C113" s="314"/>
      <c r="D113" s="337"/>
      <c r="E113" s="314"/>
    </row>
    <row r="114" spans="1:5" s="71" customFormat="1" ht="32.25" customHeight="1">
      <c r="A114" s="290"/>
      <c r="B114" s="337"/>
      <c r="C114" s="314"/>
      <c r="D114" s="337"/>
      <c r="E114" s="314"/>
    </row>
    <row r="115" spans="1:5" s="71" customFormat="1" ht="32.25" customHeight="1">
      <c r="A115" s="290"/>
      <c r="B115" s="316"/>
      <c r="C115" s="314"/>
      <c r="D115" s="314"/>
      <c r="E115" s="314"/>
    </row>
    <row r="116" spans="1:5" s="71" customFormat="1" ht="32.25" customHeight="1">
      <c r="A116" s="290"/>
      <c r="B116" s="316"/>
      <c r="C116" s="314"/>
      <c r="D116" s="314"/>
      <c r="E116" s="314"/>
    </row>
    <row r="117" spans="1:5" s="71" customFormat="1" ht="32.25" customHeight="1">
      <c r="A117" s="290"/>
      <c r="B117" s="316"/>
      <c r="C117" s="314"/>
      <c r="D117" s="314"/>
      <c r="E117" s="314"/>
    </row>
    <row r="118" spans="1:5" s="71" customFormat="1" ht="32.25" customHeight="1">
      <c r="A118" s="290"/>
      <c r="B118" s="316"/>
      <c r="C118" s="314"/>
      <c r="D118" s="314"/>
      <c r="E118" s="314"/>
    </row>
    <row r="119" spans="1:5" s="71" customFormat="1" ht="32.25" customHeight="1">
      <c r="A119" s="291"/>
      <c r="B119" s="336"/>
      <c r="C119" s="336"/>
      <c r="D119" s="336"/>
      <c r="E119" s="336"/>
    </row>
    <row r="120" spans="1:5" s="71" customFormat="1" ht="32.25" customHeight="1">
      <c r="A120" s="338"/>
      <c r="B120" s="339"/>
      <c r="C120" s="339"/>
      <c r="D120" s="339"/>
      <c r="E120" s="339"/>
    </row>
    <row r="121" spans="1:5" s="71" customFormat="1" ht="32.25" customHeight="1">
      <c r="A121" s="321" t="s">
        <v>98</v>
      </c>
      <c r="B121" s="321"/>
      <c r="C121" s="321"/>
      <c r="D121" s="321"/>
      <c r="E121" s="321"/>
    </row>
    <row r="122" spans="1:5" s="71" customFormat="1" ht="32.25" customHeight="1">
      <c r="A122" s="321"/>
      <c r="B122" s="321"/>
      <c r="C122" s="321"/>
      <c r="D122" s="321"/>
      <c r="E122" s="321"/>
    </row>
    <row r="123" spans="1:5" s="71" customFormat="1" ht="32.25" customHeight="1">
      <c r="A123" s="321"/>
      <c r="B123" s="321"/>
      <c r="C123" s="321"/>
      <c r="D123" s="321"/>
      <c r="E123" s="321"/>
    </row>
    <row r="124" spans="1:5" s="71" customFormat="1" ht="32.25" customHeight="1">
      <c r="A124" s="321"/>
      <c r="B124" s="321"/>
      <c r="C124" s="321"/>
      <c r="D124" s="321"/>
      <c r="E124" s="321"/>
    </row>
    <row r="125" spans="1:5" s="71" customFormat="1" ht="32.25" customHeight="1">
      <c r="A125" s="321"/>
      <c r="B125" s="321"/>
      <c r="C125" s="321"/>
      <c r="D125" s="321"/>
      <c r="E125" s="321"/>
    </row>
    <row r="126" spans="1:5" s="71" customFormat="1" ht="32.25" customHeight="1">
      <c r="A126" s="321"/>
      <c r="B126" s="321"/>
      <c r="C126" s="321"/>
      <c r="D126" s="321"/>
      <c r="E126" s="321"/>
    </row>
    <row r="127" spans="1:5" s="71" customFormat="1" ht="32.25" customHeight="1">
      <c r="A127" s="321"/>
      <c r="B127" s="321"/>
      <c r="C127" s="321"/>
      <c r="D127" s="321"/>
      <c r="E127" s="321"/>
    </row>
    <row r="128" spans="1:5" s="71" customFormat="1" ht="32.25" customHeight="1">
      <c r="A128" s="321"/>
      <c r="B128" s="321"/>
      <c r="C128" s="321"/>
      <c r="D128" s="321"/>
      <c r="E128" s="321"/>
    </row>
    <row r="129" spans="1:5" s="71" customFormat="1" ht="32.25" customHeight="1">
      <c r="A129" s="321"/>
      <c r="B129" s="321"/>
      <c r="C129" s="321"/>
      <c r="D129" s="321"/>
      <c r="E129" s="321"/>
    </row>
    <row r="130" spans="1:5" s="71" customFormat="1" ht="32.25" customHeight="1">
      <c r="A130" s="321"/>
      <c r="B130" s="321"/>
      <c r="C130" s="321"/>
      <c r="D130" s="321"/>
      <c r="E130" s="321"/>
    </row>
    <row r="131" spans="1:5" s="71" customFormat="1" ht="32.25" customHeight="1">
      <c r="A131" s="321"/>
      <c r="B131" s="321"/>
      <c r="C131" s="321"/>
      <c r="D131" s="321"/>
      <c r="E131" s="321"/>
    </row>
    <row r="132" spans="1:5" s="71" customFormat="1" ht="32.25" customHeight="1">
      <c r="A132" s="321"/>
      <c r="B132" s="321"/>
      <c r="C132" s="321"/>
      <c r="D132" s="321"/>
      <c r="E132" s="321"/>
    </row>
    <row r="133" spans="1:5" s="71" customFormat="1" ht="32.25" customHeight="1">
      <c r="A133" s="321"/>
      <c r="B133" s="321"/>
      <c r="C133" s="321"/>
      <c r="D133" s="321"/>
      <c r="E133" s="321"/>
    </row>
  </sheetData>
  <mergeCells count="13">
    <mergeCell ref="A106:E106"/>
    <mergeCell ref="A45:E45"/>
    <mergeCell ref="A55:E55"/>
    <mergeCell ref="A67:E67"/>
    <mergeCell ref="A78:E78"/>
    <mergeCell ref="A91:E91"/>
    <mergeCell ref="A2:E2"/>
    <mergeCell ref="A7:E7"/>
    <mergeCell ref="A35:E35"/>
    <mergeCell ref="A3:E3"/>
    <mergeCell ref="A4:E4"/>
    <mergeCell ref="A17:E17"/>
    <mergeCell ref="A26:E26"/>
  </mergeCells>
  <pageMargins left="0.16" right="0.16" top="0.34" bottom="0.37" header="0.21" footer="0.2"/>
  <pageSetup paperSize="9" scale="52" orientation="landscape" r:id="rId1"/>
  <rowBreaks count="1" manualBreakCount="1">
    <brk id="2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opLeftCell="A55" zoomScaleNormal="100" workbookViewId="0">
      <selection activeCell="F3" sqref="F3"/>
    </sheetView>
  </sheetViews>
  <sheetFormatPr defaultRowHeight="22.5"/>
  <cols>
    <col min="1" max="1" width="4" style="220" customWidth="1"/>
    <col min="2" max="2" width="19.7109375" style="220" customWidth="1"/>
    <col min="3" max="3" width="16.42578125" style="220" customWidth="1"/>
    <col min="4" max="4" width="5.140625" style="220" bestFit="1" customWidth="1"/>
    <col min="5" max="5" width="15.42578125" style="220" customWidth="1"/>
    <col min="6" max="6" width="13.7109375" style="220" customWidth="1"/>
    <col min="7" max="7" width="16.42578125" style="220" bestFit="1" customWidth="1"/>
  </cols>
  <sheetData>
    <row r="1" spans="1:7" ht="23.25">
      <c r="A1" s="219" t="s">
        <v>150</v>
      </c>
    </row>
    <row r="2" spans="1:7" ht="23.25">
      <c r="A2" s="219" t="s">
        <v>151</v>
      </c>
      <c r="B2" s="221"/>
      <c r="C2" s="221"/>
      <c r="D2" s="221"/>
      <c r="E2" s="221"/>
      <c r="F2" s="221"/>
      <c r="G2" s="221"/>
    </row>
    <row r="3" spans="1:7" ht="23.25">
      <c r="A3" s="222" t="s">
        <v>1026</v>
      </c>
      <c r="B3" s="221"/>
      <c r="C3" s="221"/>
      <c r="D3" s="221"/>
      <c r="E3" s="221"/>
      <c r="F3" s="221"/>
      <c r="G3" s="221"/>
    </row>
    <row r="4" spans="1:7" ht="23.25">
      <c r="A4" s="223" t="s">
        <v>332</v>
      </c>
      <c r="B4" s="221"/>
      <c r="C4" s="221"/>
      <c r="D4" s="221"/>
      <c r="E4" s="221"/>
      <c r="F4" s="221"/>
      <c r="G4" s="221"/>
    </row>
    <row r="5" spans="1:7" ht="23.25">
      <c r="B5" s="221"/>
      <c r="C5" s="221"/>
      <c r="D5" s="221"/>
      <c r="E5" s="221"/>
      <c r="F5" s="221"/>
      <c r="G5" s="221"/>
    </row>
    <row r="6" spans="1:7" ht="23.25">
      <c r="A6" s="224"/>
      <c r="B6" s="225" t="s">
        <v>104</v>
      </c>
      <c r="C6" s="220">
        <f>COUNTIF($B$12:$G$58,B6)</f>
        <v>2</v>
      </c>
      <c r="E6" s="225"/>
      <c r="F6" s="225" t="s">
        <v>152</v>
      </c>
      <c r="G6" s="220">
        <f>COUNTIF($B$12:$G$58,F6)</f>
        <v>20</v>
      </c>
    </row>
    <row r="7" spans="1:7" ht="23.25">
      <c r="A7" s="224"/>
      <c r="B7" s="225" t="s">
        <v>24</v>
      </c>
      <c r="C7" s="220">
        <f>COUNTIF($B$12:$G$54,B7)</f>
        <v>4</v>
      </c>
      <c r="E7" s="225"/>
      <c r="F7" s="225" t="s">
        <v>7</v>
      </c>
      <c r="G7" s="220">
        <f>COUNTIF($B$12:$G$58,F7)</f>
        <v>1</v>
      </c>
    </row>
    <row r="8" spans="1:7" ht="23.25">
      <c r="A8" s="224"/>
      <c r="B8" s="225" t="s">
        <v>16</v>
      </c>
      <c r="C8" s="220">
        <f>COUNTIF($B$12:$G$58,B8)</f>
        <v>5</v>
      </c>
      <c r="E8" s="225"/>
      <c r="F8" s="225" t="s">
        <v>153</v>
      </c>
      <c r="G8" s="220">
        <f>COUNTIF($B$12:$G$58,F8)</f>
        <v>0</v>
      </c>
    </row>
    <row r="9" spans="1:7">
      <c r="A9" s="226"/>
      <c r="B9" s="225" t="s">
        <v>154</v>
      </c>
      <c r="C9" s="220">
        <f>COUNTIF($A$12:$G$58,B9)</f>
        <v>0</v>
      </c>
      <c r="E9" s="225"/>
      <c r="F9" s="225" t="s">
        <v>155</v>
      </c>
      <c r="G9" s="220">
        <f>COUNTIF($B$12:$G$58,F9)</f>
        <v>3</v>
      </c>
    </row>
    <row r="10" spans="1:7" ht="24" thickBot="1">
      <c r="A10" s="226"/>
      <c r="B10" s="227"/>
      <c r="C10" s="228"/>
      <c r="D10" s="228"/>
      <c r="E10" s="229"/>
      <c r="F10" s="227" t="s">
        <v>163</v>
      </c>
      <c r="G10" s="229">
        <f>SUM(C6:C9,G6:G9)</f>
        <v>35</v>
      </c>
    </row>
    <row r="11" spans="1:7" ht="23.25" thickTop="1">
      <c r="A11" s="226"/>
      <c r="C11" s="225"/>
      <c r="D11" s="225"/>
      <c r="G11" s="225"/>
    </row>
    <row r="12" spans="1:7" ht="23.25">
      <c r="A12" s="230"/>
      <c r="B12" s="231" t="s">
        <v>164</v>
      </c>
      <c r="C12" s="232"/>
      <c r="D12" s="232"/>
      <c r="E12" s="232"/>
      <c r="F12" s="233"/>
      <c r="G12" s="233"/>
    </row>
    <row r="13" spans="1:7" ht="23.25">
      <c r="A13" s="224"/>
      <c r="B13" s="234" t="s">
        <v>165</v>
      </c>
      <c r="C13" s="235">
        <v>0</v>
      </c>
      <c r="D13" s="236" t="s">
        <v>106</v>
      </c>
      <c r="E13" s="236"/>
      <c r="F13" s="236"/>
      <c r="G13" s="237"/>
    </row>
    <row r="14" spans="1:7">
      <c r="A14" s="226"/>
      <c r="B14" s="238"/>
      <c r="C14" s="230">
        <v>0</v>
      </c>
      <c r="D14" s="230" t="s">
        <v>6</v>
      </c>
      <c r="E14" s="230"/>
      <c r="F14" s="230"/>
      <c r="G14" s="239" t="s">
        <v>16</v>
      </c>
    </row>
    <row r="15" spans="1:7">
      <c r="A15" s="226"/>
      <c r="B15" s="238"/>
      <c r="C15" s="230">
        <v>1</v>
      </c>
      <c r="D15" s="230" t="s">
        <v>6</v>
      </c>
      <c r="E15" s="230" t="s">
        <v>762</v>
      </c>
      <c r="F15" s="230"/>
      <c r="G15" s="239" t="s">
        <v>104</v>
      </c>
    </row>
    <row r="16" spans="1:7">
      <c r="A16" s="226"/>
      <c r="B16" s="238"/>
      <c r="C16" s="230">
        <v>2</v>
      </c>
      <c r="D16" s="230" t="s">
        <v>9</v>
      </c>
      <c r="E16" s="230" t="s">
        <v>763</v>
      </c>
      <c r="F16" s="230"/>
      <c r="G16" s="239" t="s">
        <v>24</v>
      </c>
    </row>
    <row r="17" spans="1:7">
      <c r="A17" s="226"/>
      <c r="B17" s="238"/>
      <c r="C17" s="230">
        <v>3</v>
      </c>
      <c r="D17" s="230" t="s">
        <v>9</v>
      </c>
      <c r="E17" s="230" t="s">
        <v>17</v>
      </c>
      <c r="F17" s="230" t="s">
        <v>18</v>
      </c>
      <c r="G17" s="239" t="s">
        <v>7</v>
      </c>
    </row>
    <row r="18" spans="1:7">
      <c r="A18" s="226"/>
      <c r="B18" s="238"/>
      <c r="C18" s="230">
        <v>4</v>
      </c>
      <c r="D18" s="230" t="s">
        <v>9</v>
      </c>
      <c r="E18" s="230" t="s">
        <v>351</v>
      </c>
      <c r="F18" s="230"/>
      <c r="G18" s="239" t="s">
        <v>24</v>
      </c>
    </row>
    <row r="19" spans="1:7">
      <c r="A19" s="226"/>
      <c r="B19" s="240"/>
      <c r="C19" s="241"/>
      <c r="D19" s="241"/>
      <c r="E19" s="241"/>
      <c r="F19" s="230"/>
      <c r="G19" s="239"/>
    </row>
    <row r="20" spans="1:7" ht="23.25">
      <c r="A20" s="224"/>
      <c r="B20" s="234" t="s">
        <v>165</v>
      </c>
      <c r="C20" s="235">
        <v>1</v>
      </c>
      <c r="D20" s="236" t="s">
        <v>166</v>
      </c>
      <c r="E20" s="236"/>
      <c r="F20" s="236"/>
      <c r="G20" s="237" t="s">
        <v>1022</v>
      </c>
    </row>
    <row r="21" spans="1:7">
      <c r="A21" s="226"/>
      <c r="B21" s="238"/>
      <c r="C21" s="230">
        <v>0</v>
      </c>
      <c r="D21" s="230" t="s">
        <v>6</v>
      </c>
      <c r="E21" t="s">
        <v>1018</v>
      </c>
      <c r="F21" s="230"/>
      <c r="G21" s="239" t="s">
        <v>16</v>
      </c>
    </row>
    <row r="22" spans="1:7">
      <c r="A22" s="226"/>
      <c r="B22" s="238"/>
      <c r="C22" s="230">
        <v>1</v>
      </c>
      <c r="D22" s="230" t="s">
        <v>6</v>
      </c>
      <c r="E22" s="230" t="s">
        <v>158</v>
      </c>
      <c r="F22" s="230" t="s">
        <v>159</v>
      </c>
      <c r="G22" s="239" t="s">
        <v>104</v>
      </c>
    </row>
    <row r="23" spans="1:7">
      <c r="A23" s="226"/>
      <c r="B23" s="238"/>
      <c r="C23" s="230">
        <v>2</v>
      </c>
      <c r="D23" s="230" t="s">
        <v>6</v>
      </c>
      <c r="E23" s="230" t="s">
        <v>215</v>
      </c>
      <c r="F23" s="230" t="s">
        <v>116</v>
      </c>
      <c r="G23" s="239" t="s">
        <v>152</v>
      </c>
    </row>
    <row r="24" spans="1:7">
      <c r="A24" s="226"/>
      <c r="B24" s="238"/>
      <c r="C24" s="230">
        <v>3</v>
      </c>
      <c r="D24" s="230" t="s">
        <v>6</v>
      </c>
      <c r="E24" s="230" t="s">
        <v>221</v>
      </c>
      <c r="F24" s="230" t="s">
        <v>222</v>
      </c>
      <c r="G24" s="239" t="s">
        <v>152</v>
      </c>
    </row>
    <row r="25" spans="1:7">
      <c r="A25" s="226"/>
      <c r="B25" s="238"/>
      <c r="C25" s="230">
        <v>4</v>
      </c>
      <c r="D25" s="230" t="s">
        <v>9</v>
      </c>
      <c r="E25" s="230" t="s">
        <v>226</v>
      </c>
      <c r="F25" s="230" t="s">
        <v>122</v>
      </c>
      <c r="G25" s="239" t="s">
        <v>152</v>
      </c>
    </row>
    <row r="26" spans="1:7">
      <c r="A26" s="226"/>
      <c r="B26" s="238"/>
      <c r="C26" s="230">
        <v>5</v>
      </c>
      <c r="D26" s="230" t="s">
        <v>6</v>
      </c>
      <c r="E26" s="230" t="s">
        <v>221</v>
      </c>
      <c r="F26" s="230" t="s">
        <v>120</v>
      </c>
      <c r="G26" s="239" t="s">
        <v>152</v>
      </c>
    </row>
    <row r="27" spans="1:7">
      <c r="A27" s="226"/>
      <c r="B27" s="238"/>
      <c r="C27" s="230">
        <v>6</v>
      </c>
      <c r="D27" s="230" t="s">
        <v>5</v>
      </c>
      <c r="E27" s="230" t="s">
        <v>230</v>
      </c>
      <c r="F27" s="230" t="s">
        <v>231</v>
      </c>
      <c r="G27" s="239" t="s">
        <v>152</v>
      </c>
    </row>
    <row r="28" spans="1:7">
      <c r="A28" s="226"/>
      <c r="B28" s="238"/>
      <c r="C28" s="230">
        <v>7</v>
      </c>
      <c r="D28" s="230" t="s">
        <v>9</v>
      </c>
      <c r="E28" s="230" t="s">
        <v>1019</v>
      </c>
      <c r="F28" s="230"/>
      <c r="G28" s="239" t="s">
        <v>155</v>
      </c>
    </row>
    <row r="29" spans="1:7">
      <c r="A29" s="226"/>
      <c r="B29" s="238"/>
      <c r="C29" s="230">
        <v>8</v>
      </c>
      <c r="D29" s="230" t="s">
        <v>9</v>
      </c>
      <c r="E29" s="230" t="s">
        <v>352</v>
      </c>
      <c r="F29" s="230"/>
      <c r="G29" s="239" t="s">
        <v>24</v>
      </c>
    </row>
    <row r="30" spans="1:7">
      <c r="A30" s="226"/>
      <c r="B30" s="240"/>
      <c r="C30" s="241"/>
      <c r="D30" s="241"/>
      <c r="E30" s="241"/>
      <c r="F30" s="241"/>
      <c r="G30" s="242"/>
    </row>
    <row r="31" spans="1:7" ht="23.25">
      <c r="A31" s="224"/>
      <c r="B31" s="234" t="s">
        <v>165</v>
      </c>
      <c r="C31" s="235">
        <v>2</v>
      </c>
      <c r="D31" s="236" t="s">
        <v>166</v>
      </c>
      <c r="E31" s="236"/>
      <c r="F31" s="236"/>
      <c r="G31" s="237" t="s">
        <v>1023</v>
      </c>
    </row>
    <row r="32" spans="1:7">
      <c r="A32" s="226"/>
      <c r="B32" s="238"/>
      <c r="C32" s="230">
        <v>0</v>
      </c>
      <c r="D32" s="230" t="s">
        <v>6</v>
      </c>
      <c r="E32" s="230" t="s">
        <v>1020</v>
      </c>
      <c r="F32" s="230"/>
      <c r="G32" s="239" t="s">
        <v>16</v>
      </c>
    </row>
    <row r="33" spans="1:7">
      <c r="A33" s="226"/>
      <c r="B33" s="238"/>
      <c r="C33" s="230">
        <v>1</v>
      </c>
      <c r="D33" s="230" t="s">
        <v>6</v>
      </c>
      <c r="E33" s="230" t="s">
        <v>231</v>
      </c>
      <c r="F33" s="230" t="s">
        <v>119</v>
      </c>
      <c r="G33" s="239" t="s">
        <v>152</v>
      </c>
    </row>
    <row r="34" spans="1:7">
      <c r="A34" s="226"/>
      <c r="B34" s="238"/>
      <c r="C34" s="230">
        <v>2</v>
      </c>
      <c r="D34" s="230" t="s">
        <v>6</v>
      </c>
      <c r="E34" s="230" t="s">
        <v>236</v>
      </c>
      <c r="F34" s="230" t="s">
        <v>237</v>
      </c>
      <c r="G34" s="239" t="s">
        <v>152</v>
      </c>
    </row>
    <row r="35" spans="1:7">
      <c r="A35" s="226"/>
      <c r="B35" s="238"/>
      <c r="C35" s="230">
        <v>3</v>
      </c>
      <c r="D35" s="230" t="s">
        <v>6</v>
      </c>
      <c r="E35" s="230" t="s">
        <v>240</v>
      </c>
      <c r="F35" s="230" t="s">
        <v>119</v>
      </c>
      <c r="G35" s="239" t="s">
        <v>152</v>
      </c>
    </row>
    <row r="36" spans="1:7">
      <c r="A36" s="226"/>
      <c r="B36" s="238"/>
      <c r="C36" s="230">
        <v>4</v>
      </c>
      <c r="D36" s="230" t="s">
        <v>9</v>
      </c>
      <c r="E36" s="230" t="s">
        <v>226</v>
      </c>
      <c r="F36" s="230" t="s">
        <v>243</v>
      </c>
      <c r="G36" s="239" t="s">
        <v>152</v>
      </c>
    </row>
    <row r="37" spans="1:7">
      <c r="A37" s="226"/>
      <c r="B37" s="238"/>
      <c r="C37" s="230">
        <v>5</v>
      </c>
      <c r="D37" s="230" t="s">
        <v>6</v>
      </c>
      <c r="E37" s="230" t="s">
        <v>245</v>
      </c>
      <c r="F37" s="230" t="s">
        <v>246</v>
      </c>
      <c r="G37" s="239" t="s">
        <v>152</v>
      </c>
    </row>
    <row r="38" spans="1:7">
      <c r="A38" s="226"/>
      <c r="B38" s="238"/>
      <c r="C38" s="230">
        <v>6</v>
      </c>
      <c r="D38" s="230" t="s">
        <v>6</v>
      </c>
      <c r="E38" s="230" t="s">
        <v>249</v>
      </c>
      <c r="F38" s="230" t="s">
        <v>250</v>
      </c>
      <c r="G38" s="239" t="s">
        <v>152</v>
      </c>
    </row>
    <row r="39" spans="1:7">
      <c r="A39" s="226"/>
      <c r="B39" s="238"/>
      <c r="C39" s="230">
        <v>7</v>
      </c>
      <c r="D39" s="230" t="s">
        <v>6</v>
      </c>
      <c r="E39" s="230" t="s">
        <v>245</v>
      </c>
      <c r="F39" s="230" t="s">
        <v>253</v>
      </c>
      <c r="G39" s="239" t="s">
        <v>152</v>
      </c>
    </row>
    <row r="40" spans="1:7">
      <c r="A40" s="226"/>
      <c r="B40" s="238"/>
      <c r="C40" s="230">
        <v>8</v>
      </c>
      <c r="D40" s="230" t="s">
        <v>6</v>
      </c>
      <c r="E40" s="230" t="s">
        <v>123</v>
      </c>
      <c r="F40" s="230" t="s">
        <v>256</v>
      </c>
      <c r="G40" s="239" t="s">
        <v>152</v>
      </c>
    </row>
    <row r="41" spans="1:7">
      <c r="A41" s="226"/>
      <c r="B41" s="238"/>
      <c r="C41" s="230">
        <v>9</v>
      </c>
      <c r="D41" s="230" t="s">
        <v>9</v>
      </c>
      <c r="E41" s="230" t="s">
        <v>456</v>
      </c>
      <c r="F41" s="230"/>
      <c r="G41" s="239" t="s">
        <v>155</v>
      </c>
    </row>
    <row r="42" spans="1:7">
      <c r="A42" s="226"/>
      <c r="B42" s="240"/>
      <c r="C42" s="241"/>
      <c r="D42" s="241"/>
      <c r="E42" s="241"/>
      <c r="F42" s="241"/>
      <c r="G42" s="242"/>
    </row>
    <row r="43" spans="1:7" ht="23.25">
      <c r="A43" s="224"/>
      <c r="B43" s="234" t="s">
        <v>165</v>
      </c>
      <c r="C43" s="235">
        <v>3</v>
      </c>
      <c r="D43" s="236" t="s">
        <v>166</v>
      </c>
      <c r="E43" s="236"/>
      <c r="F43" s="236"/>
      <c r="G43" s="237" t="s">
        <v>1024</v>
      </c>
    </row>
    <row r="44" spans="1:7">
      <c r="A44" s="226"/>
      <c r="B44" s="238"/>
      <c r="C44" s="230">
        <v>0</v>
      </c>
      <c r="D44" s="230" t="s">
        <v>6</v>
      </c>
      <c r="E44" s="230" t="s">
        <v>1021</v>
      </c>
      <c r="F44" s="230"/>
      <c r="G44" s="239" t="s">
        <v>16</v>
      </c>
    </row>
    <row r="45" spans="1:7">
      <c r="A45" s="226"/>
      <c r="B45" s="238"/>
      <c r="C45" s="230">
        <v>1</v>
      </c>
      <c r="D45" s="230" t="s">
        <v>6</v>
      </c>
      <c r="E45" s="230" t="s">
        <v>259</v>
      </c>
      <c r="F45" s="230" t="s">
        <v>256</v>
      </c>
      <c r="G45" s="239" t="s">
        <v>152</v>
      </c>
    </row>
    <row r="46" spans="1:7">
      <c r="A46" s="226"/>
      <c r="B46" s="238"/>
      <c r="C46" s="230">
        <v>2</v>
      </c>
      <c r="D46" s="230" t="s">
        <v>9</v>
      </c>
      <c r="E46" s="230" t="s">
        <v>262</v>
      </c>
      <c r="F46" s="230" t="s">
        <v>263</v>
      </c>
      <c r="G46" s="239" t="s">
        <v>152</v>
      </c>
    </row>
    <row r="47" spans="1:7">
      <c r="A47" s="226"/>
      <c r="B47" s="238"/>
      <c r="C47" s="230">
        <v>3</v>
      </c>
      <c r="D47" s="230" t="s">
        <v>6</v>
      </c>
      <c r="E47" s="230" t="s">
        <v>124</v>
      </c>
      <c r="F47" s="230" t="s">
        <v>266</v>
      </c>
      <c r="G47" s="239" t="s">
        <v>152</v>
      </c>
    </row>
    <row r="48" spans="1:7">
      <c r="A48" s="226"/>
      <c r="B48" s="238"/>
      <c r="C48" s="230">
        <v>4</v>
      </c>
      <c r="D48" s="230" t="s">
        <v>6</v>
      </c>
      <c r="E48" s="230" t="s">
        <v>121</v>
      </c>
      <c r="F48" s="230" t="s">
        <v>268</v>
      </c>
      <c r="G48" s="239" t="s">
        <v>152</v>
      </c>
    </row>
    <row r="49" spans="1:7">
      <c r="A49" s="226"/>
      <c r="B49" s="238"/>
      <c r="C49" s="230">
        <v>5</v>
      </c>
      <c r="D49" s="230" t="s">
        <v>6</v>
      </c>
      <c r="E49" s="230" t="s">
        <v>256</v>
      </c>
      <c r="F49" s="230" t="s">
        <v>271</v>
      </c>
      <c r="G49" s="239" t="s">
        <v>152</v>
      </c>
    </row>
    <row r="50" spans="1:7">
      <c r="A50" s="226"/>
      <c r="B50" s="238"/>
      <c r="C50" s="230">
        <v>6</v>
      </c>
      <c r="D50" s="230" t="s">
        <v>6</v>
      </c>
      <c r="E50" s="230" t="s">
        <v>118</v>
      </c>
      <c r="F50" s="230" t="s">
        <v>274</v>
      </c>
      <c r="G50" s="239" t="s">
        <v>152</v>
      </c>
    </row>
    <row r="51" spans="1:7">
      <c r="A51" s="226"/>
      <c r="B51" s="238"/>
      <c r="C51" s="230">
        <v>7</v>
      </c>
      <c r="D51" s="230" t="s">
        <v>9</v>
      </c>
      <c r="E51" s="230" t="s">
        <v>277</v>
      </c>
      <c r="F51" s="230" t="s">
        <v>278</v>
      </c>
      <c r="G51" s="239" t="s">
        <v>152</v>
      </c>
    </row>
    <row r="52" spans="1:7">
      <c r="A52" s="226"/>
      <c r="B52" s="238"/>
      <c r="C52" s="230">
        <v>8</v>
      </c>
      <c r="D52" s="230" t="s">
        <v>6</v>
      </c>
      <c r="E52" s="230" t="s">
        <v>125</v>
      </c>
      <c r="F52" s="230" t="s">
        <v>119</v>
      </c>
      <c r="G52" s="239" t="s">
        <v>155</v>
      </c>
    </row>
    <row r="53" spans="1:7">
      <c r="A53" s="226"/>
      <c r="B53" s="238"/>
      <c r="C53" s="230">
        <v>9</v>
      </c>
      <c r="D53" s="230" t="s">
        <v>9</v>
      </c>
      <c r="E53" s="230" t="s">
        <v>442</v>
      </c>
      <c r="F53" s="230"/>
      <c r="G53" s="239" t="s">
        <v>24</v>
      </c>
    </row>
    <row r="54" spans="1:7">
      <c r="A54" s="226"/>
      <c r="B54" s="240"/>
      <c r="C54" s="241"/>
      <c r="D54" s="241"/>
      <c r="E54" s="241"/>
      <c r="F54" s="241"/>
      <c r="G54" s="242"/>
    </row>
    <row r="55" spans="1:7" ht="23.25">
      <c r="A55" s="230"/>
      <c r="B55" s="231" t="s">
        <v>164</v>
      </c>
      <c r="C55" s="232"/>
      <c r="D55" s="232"/>
      <c r="E55" s="232"/>
      <c r="F55" s="233"/>
      <c r="G55" s="233"/>
    </row>
    <row r="56" spans="1:7" ht="23.25">
      <c r="A56" s="224"/>
      <c r="B56" s="234" t="s">
        <v>165</v>
      </c>
      <c r="C56" s="235">
        <v>0</v>
      </c>
      <c r="D56" s="294" t="s">
        <v>440</v>
      </c>
      <c r="E56" s="236"/>
      <c r="F56" s="236"/>
      <c r="G56" s="237" t="s">
        <v>1025</v>
      </c>
    </row>
    <row r="57" spans="1:7">
      <c r="A57" s="226"/>
      <c r="B57" s="238"/>
      <c r="C57" s="230">
        <v>0</v>
      </c>
      <c r="D57" s="295" t="s">
        <v>6</v>
      </c>
      <c r="E57" s="230"/>
      <c r="F57" s="230"/>
      <c r="G57" s="239" t="s">
        <v>16</v>
      </c>
    </row>
    <row r="58" spans="1:7">
      <c r="A58" s="226"/>
      <c r="B58" s="240"/>
      <c r="C58" s="241">
        <v>1</v>
      </c>
      <c r="D58" s="241" t="s">
        <v>6</v>
      </c>
      <c r="E58" s="241" t="s">
        <v>396</v>
      </c>
      <c r="F58" s="241"/>
      <c r="G58" s="242" t="s">
        <v>24</v>
      </c>
    </row>
    <row r="59" spans="1:7">
      <c r="A59" s="226"/>
      <c r="B59" s="230"/>
      <c r="C59" s="230"/>
      <c r="D59" s="230"/>
      <c r="E59" s="230"/>
      <c r="F59" s="230"/>
      <c r="G59" s="230"/>
    </row>
    <row r="60" spans="1:7">
      <c r="A60" s="226"/>
      <c r="B60" s="230"/>
      <c r="C60" s="230"/>
      <c r="D60" s="230"/>
      <c r="E60" s="230"/>
      <c r="F60" s="230"/>
      <c r="G60" s="230"/>
    </row>
    <row r="61" spans="1:7">
      <c r="A61" s="226"/>
      <c r="B61" s="230"/>
      <c r="C61" s="230"/>
      <c r="D61" s="230"/>
      <c r="E61" s="230"/>
      <c r="F61" s="230"/>
      <c r="G61" s="230"/>
    </row>
    <row r="63" spans="1:7">
      <c r="A63" s="243" t="s">
        <v>439</v>
      </c>
    </row>
  </sheetData>
  <pageMargins left="0.47" right="0.39" top="0.61" bottom="1.25" header="0.16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</vt:i4>
      </vt:variant>
    </vt:vector>
  </HeadingPairs>
  <TitlesOfParts>
    <vt:vector size="27" baseType="lpstr">
      <vt:lpstr>ศท.บ.1</vt:lpstr>
      <vt:lpstr>ศท.บ.</vt:lpstr>
      <vt:lpstr>กำหนดการ</vt:lpstr>
      <vt:lpstr>Action Plan</vt:lpstr>
      <vt:lpstr>Action Plan ดูงานการแปรรูปชา</vt:lpstr>
      <vt:lpstr>รายชื่อทั้งหมด</vt:lpstr>
      <vt:lpstr>รายชื่อคณะเมียนมาร์</vt:lpstr>
      <vt:lpstr>เมนูอาหาร</vt:lpstr>
      <vt:lpstr>ผังรถตู้</vt:lpstr>
      <vt:lpstr>ผังรถ4WD</vt:lpstr>
      <vt:lpstr>รายชื่อพขร.ยานยนต์</vt:lpstr>
      <vt:lpstr>ตารางการใช้รถ</vt:lpstr>
      <vt:lpstr>ที่พักห้วยส้าน</vt:lpstr>
      <vt:lpstr>ที่พักDTL</vt:lpstr>
      <vt:lpstr>ผังห้องพัก DTL</vt:lpstr>
      <vt:lpstr>ตารางห้องประชุม</vt:lpstr>
      <vt:lpstr>อุปกรณ์</vt:lpstr>
      <vt:lpstr>รายชื่อทานข้าวห้วยส้าน</vt:lpstr>
      <vt:lpstr>ใบลงเบียบประจำวัน</vt:lpstr>
      <vt:lpstr>ค่าเบี้ยเลี้ยงยานยนต์</vt:lpstr>
      <vt:lpstr>'Action Plan'!Print_Area</vt:lpstr>
      <vt:lpstr>'ผังห้องพัก DTL'!Print_Area</vt:lpstr>
      <vt:lpstr>รายชื่อคณะเมียนมาร์!Print_Area</vt:lpstr>
      <vt:lpstr>รายชื่อทั้งหมด!Print_Area</vt:lpstr>
      <vt:lpstr>รายชื่อทานข้าวห้วยส้าน!Print_Area</vt:lpstr>
      <vt:lpstr>ศท.บ.!Print_Area</vt:lpstr>
      <vt:lpstr>อุปกรณ์!Print_Area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dt-klc017</cp:lastModifiedBy>
  <cp:lastPrinted>2018-08-30T06:34:02Z</cp:lastPrinted>
  <dcterms:created xsi:type="dcterms:W3CDTF">2008-11-06T02:44:24Z</dcterms:created>
  <dcterms:modified xsi:type="dcterms:W3CDTF">2018-08-30T06:34:15Z</dcterms:modified>
</cp:coreProperties>
</file>