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อบรมความรู้เชิงลึกเกี่ยวกับดอยตุง_27-29_4_61\"/>
    </mc:Choice>
  </mc:AlternateContent>
  <bookViews>
    <workbookView xWindow="240" yWindow="255" windowWidth="20115" windowHeight="7815" tabRatio="528" firstSheet="1" activeTab="1"/>
  </bookViews>
  <sheets>
    <sheet name="ศท.บ.1" sheetId="13" r:id="rId1"/>
    <sheet name="Program" sheetId="12" r:id="rId2"/>
    <sheet name="Action Plan" sheetId="14" r:id="rId3"/>
    <sheet name="รายชื่อ" sheetId="9" r:id="rId4"/>
    <sheet name="Summary" sheetId="10" r:id="rId5"/>
    <sheet name="อาหาร" sheetId="15" r:id="rId6"/>
  </sheets>
  <definedNames>
    <definedName name="_xlnm._FilterDatabase" localSheetId="3" hidden="1">รายชื่อ!$K$1:$K$84</definedName>
    <definedName name="_xlnm.Print_Area" localSheetId="1">Program!$A$1:$C$76</definedName>
  </definedNames>
  <calcPr calcId="152511"/>
</workbook>
</file>

<file path=xl/calcChain.xml><?xml version="1.0" encoding="utf-8"?>
<calcChain xmlns="http://schemas.openxmlformats.org/spreadsheetml/2006/main">
  <c r="D12" i="10" l="1"/>
  <c r="E9" i="10"/>
  <c r="D51" i="9"/>
  <c r="E8" i="10" l="1"/>
  <c r="E10" i="10"/>
  <c r="E11" i="10"/>
  <c r="D11" i="10"/>
  <c r="D10" i="10"/>
  <c r="D9" i="10"/>
  <c r="D8" i="10"/>
  <c r="E6" i="10"/>
  <c r="E7" i="10"/>
  <c r="D7" i="10"/>
  <c r="D6" i="10"/>
  <c r="E5" i="10"/>
  <c r="D5" i="10"/>
  <c r="E4" i="10"/>
  <c r="D4" i="10"/>
  <c r="F8" i="10" l="1"/>
  <c r="F12" i="10"/>
  <c r="F9" i="10"/>
  <c r="F4" i="10"/>
  <c r="F11" i="10"/>
  <c r="F10" i="10"/>
  <c r="F5" i="10"/>
  <c r="F7" i="10"/>
  <c r="F6" i="10"/>
  <c r="F13" i="10" l="1"/>
</calcChain>
</file>

<file path=xl/sharedStrings.xml><?xml version="1.0" encoding="utf-8"?>
<sst xmlns="http://schemas.openxmlformats.org/spreadsheetml/2006/main" count="876" uniqueCount="591">
  <si>
    <t xml:space="preserve">     - โรงงานกระดาษสา</t>
  </si>
  <si>
    <t xml:space="preserve">     - โรงงานทอผ้า เย็บผ้า</t>
  </si>
  <si>
    <t xml:space="preserve">     - โรงงานเซรามิก</t>
  </si>
  <si>
    <t>รับประทานอาหารกลางวัน ณ สำนักงานปางมะหัน</t>
  </si>
  <si>
    <t>ดูงานแปลงปลูกป่าเศรษฐกิจ นวุติไซด์ 1</t>
  </si>
  <si>
    <t xml:space="preserve">     - ชมแปลงปลูกกาแฟอาราบิก้า</t>
  </si>
  <si>
    <t xml:space="preserve">     - ชมแปลงปลูกแมคคาเดเมีย</t>
  </si>
  <si>
    <t xml:space="preserve">     - ชมโรงงานแปรรูปแมคคาเดเมีย</t>
  </si>
  <si>
    <t>หมายเหตุ</t>
  </si>
  <si>
    <t>12.00-13.00 น.</t>
  </si>
  <si>
    <t>ออกเดินทางไปยังโครงการปลูกป่า พื้นที่ปางมะหัน ต.เทอดไทย</t>
  </si>
  <si>
    <t xml:space="preserve">รับฟังบรรยายสรุป “การปลูกป่า ปลูกคน โดยวิธีการปลูกป่าแบบปลูกเสริม และปลูกป่าแบบไม่ปลูก” </t>
  </si>
  <si>
    <t>ดูกองทุนสุกรเหมยซาน</t>
  </si>
  <si>
    <t>วันที่ 3</t>
  </si>
  <si>
    <t>ออกเดินทางไปอุทยานศิลปะวัฒนธรรมแม่ฟ้าหลวง</t>
  </si>
  <si>
    <t xml:space="preserve">     - ชมนิทรรศการไม้สักที่เกี่ยวเนื่องกับวิถีชีวิตของคนล้านนา และนิทรรศการหมุนเวียนซึ่งจะจัดแสดงหมุนเวียนในหอแก้ว</t>
  </si>
  <si>
    <t>07.00-08.00 น.</t>
  </si>
  <si>
    <t>รับประทานอาหารเช้าตามอัธยาศัย</t>
  </si>
  <si>
    <t>ดูงานด้านสิ่งแวดล้อม</t>
  </si>
  <si>
    <t xml:space="preserve">     - งานบ่อบำบัดน้ำเสีย</t>
  </si>
  <si>
    <t xml:space="preserve">     - งานระบบเตาน้ำร้อนชีวมวล จากเปลือกกะลาแมคคาเดเมีย</t>
  </si>
  <si>
    <t xml:space="preserve">     - โรงงานกาแฟ</t>
  </si>
  <si>
    <t xml:space="preserve">     - โรงงานคัดแยกขยะ</t>
  </si>
  <si>
    <t xml:space="preserve">     - แปลงผักอินทรีย์</t>
  </si>
  <si>
    <t>19.00-21.00 น.</t>
  </si>
  <si>
    <t>11.00-12.00 น.</t>
  </si>
  <si>
    <t>เดินทางถึงธนาคารสุกร โครงการปางมะหัน</t>
  </si>
  <si>
    <t>08.00 น.</t>
  </si>
  <si>
    <t>เดินสำรวจป่าต้นน้ำลำธารปางมะหัน</t>
  </si>
  <si>
    <t>17.00-18.00 น.</t>
  </si>
  <si>
    <t>วันที่ 2</t>
  </si>
  <si>
    <t>วัน / เวลา</t>
  </si>
  <si>
    <t>27 - 29 เมษายน 2561</t>
  </si>
  <si>
    <t>กำหนดการ</t>
  </si>
  <si>
    <t xml:space="preserve">วันที่ 1 </t>
  </si>
  <si>
    <t>การพัฒนาขั้นต้นน้ำ - กลางน้ำ</t>
  </si>
  <si>
    <t>การพัฒนาขั้นปลายน้ำ</t>
  </si>
  <si>
    <t>เดินทางไปยังสำนักงานโครงการปลูกป่าปางมะหัน</t>
  </si>
  <si>
    <t>วัตถุประสงค์</t>
  </si>
  <si>
    <t>2. เพื่อเตรียมความพร้อมด้านข้อมูลในการเป็นผู้บรรยายเผยแพร่องค์ความรู้ให้กับคณะศึกษาดูงาน</t>
  </si>
  <si>
    <t>1. เพื่อทบทวนความรู้เกี่ยวกับโครงการพัฒนาดอยตุงฯ และหลักการพัฒนาให้กับผชผส. 
และผส. ฝ่ายพัฒนา</t>
  </si>
  <si>
    <t>ร่างกำหนดการอบรมความรู้เชิงลึกเกี่ยวกับดอยตุง</t>
  </si>
  <si>
    <t>รหัสงาน</t>
  </si>
  <si>
    <t>ชื่อ</t>
  </si>
  <si>
    <t>นามสกุล</t>
  </si>
  <si>
    <t>ตำแหน่ง</t>
  </si>
  <si>
    <t>KLC-Archive</t>
  </si>
  <si>
    <t>พุย</t>
  </si>
  <si>
    <t>กทม.</t>
  </si>
  <si>
    <t>ปุ๋ย</t>
  </si>
  <si>
    <t>หนึ่ง</t>
  </si>
  <si>
    <t>KLC-ทีมเด็ก</t>
  </si>
  <si>
    <t>ดอยตุง</t>
  </si>
  <si>
    <t>ส่วนการบุคคล</t>
  </si>
  <si>
    <t>สารไธสงค์</t>
  </si>
  <si>
    <t>ผช.ผส.การบุคคล </t>
  </si>
  <si>
    <t xml:space="preserve"> ถูกใจ </t>
  </si>
  <si>
    <t>ทำหน้าที่เหมือนเด่นสุริยา พื้นที่ 52 ไร่ </t>
  </si>
  <si>
    <t>ฝ่ายการตลาด</t>
  </si>
  <si>
    <t>ฝ่ายขายท่องเที่ยว</t>
  </si>
  <si>
    <t xml:space="preserve">กรรณิการ์ </t>
  </si>
  <si>
    <t>นธาแสงพิรุณ</t>
  </si>
  <si>
    <t xml:space="preserve">นันท์นภัส </t>
  </si>
  <si>
    <t>นามกิจรุ่งเรือง</t>
  </si>
  <si>
    <t>ฝ่ายขาย Food</t>
  </si>
  <si>
    <t xml:space="preserve">ทัณฑิกา </t>
  </si>
  <si>
    <t>ไกรฤกษ์</t>
  </si>
  <si>
    <t xml:space="preserve">ศิมนัส </t>
  </si>
  <si>
    <t xml:space="preserve">อสุนี ณ อยุธยา </t>
  </si>
  <si>
    <t>ฟิลด์</t>
  </si>
  <si>
    <t>พร</t>
  </si>
  <si>
    <t>น่าน</t>
  </si>
  <si>
    <t>บอส</t>
  </si>
  <si>
    <t>แตง</t>
  </si>
  <si>
    <t>ปิ๊ง</t>
  </si>
  <si>
    <t>เจ็ท</t>
  </si>
  <si>
    <t>คริส</t>
  </si>
  <si>
    <t>ตุ๊ดตู่</t>
  </si>
  <si>
    <t>CSE</t>
  </si>
  <si>
    <t>ท่องเที่ยว</t>
  </si>
  <si>
    <t>รหัสพนักงาน</t>
  </si>
  <si>
    <t>เดินทางมาจาก</t>
  </si>
  <si>
    <t>ความคาดหวัง/หน้าที่รับผิดชอบที่เกี่ยวข้อง</t>
  </si>
  <si>
    <t>มีหน้าที่่อบรมพนักงานใหม่และรับพนักงาน (บนดอยตุง) เพื่อสามารถถ่ายทอดข้อมูลให้ผู้สมัครงานได้ด้วย </t>
  </si>
  <si>
    <t>อุดทา</t>
  </si>
  <si>
    <t>เบเชกู่</t>
  </si>
  <si>
    <t>นามปุ๊ด</t>
  </si>
  <si>
    <t>รับคณะอยู่เป็นประจำโดยหน้าที่</t>
  </si>
  <si>
    <t>เป็นผู้บรรยายสรุปคณะ นำคณะในปัจจุบัน</t>
  </si>
  <si>
    <t>เป็นผู้บรรยายสรุปคณะ นำคณะในอนาคต</t>
  </si>
  <si>
    <t>โกมินทร์</t>
  </si>
  <si>
    <t>วิทยากรหลักของการอบรม</t>
  </si>
  <si>
    <t>วิทยากรสนับสนุนของการอบรม</t>
  </si>
  <si>
    <t>KLC - LU</t>
  </si>
  <si>
    <t>ที่พัก</t>
  </si>
  <si>
    <t>-</t>
  </si>
  <si>
    <t>ดอยตุงลอด์จ</t>
  </si>
  <si>
    <t>วรานุช</t>
  </si>
  <si>
    <t>หาญสืบสาย</t>
  </si>
  <si>
    <t>นาย</t>
  </si>
  <si>
    <t>วิทยา</t>
  </si>
  <si>
    <t>ใจกุศลดำรง</t>
  </si>
  <si>
    <t>จุฑามาศ</t>
  </si>
  <si>
    <t>อวยชัย</t>
  </si>
  <si>
    <t>นางสาว</t>
  </si>
  <si>
    <t xml:space="preserve">เป็นตัวแทนทีมที่นำเสนอหลักสูตรเข้าใจ เข้าถึง พัฒนา และออกแบบกิจกรรมโดยใช้หลักการพัฒนามฟล. และในอนาคตวางแผนว่าจะให้มาช่วยบรรยายแทนพิมที่บรรยายภาพรวมส่วนงานพัฒนาการศึกษาทั้งหมด </t>
  </si>
  <si>
    <t xml:space="preserve">รับคณะบ่อยในฐานะตัวแทนคนในพื้นที่และไม่ค่อยมีข้อมูลเรื่องโครงการพัฒนาดอยตุงฯ และที่อื่นๆ </t>
  </si>
  <si>
    <t>นาง</t>
  </si>
  <si>
    <t>ณัชวรรัศ</t>
  </si>
  <si>
    <t>ขันติสิทธิ์</t>
  </si>
  <si>
    <t>อมรรัตน์</t>
  </si>
  <si>
    <t>บังคมเนตร</t>
  </si>
  <si>
    <t>วราภรณ์</t>
  </si>
  <si>
    <t>ถวิล</t>
  </si>
  <si>
    <t>คำเสาร์</t>
  </si>
  <si>
    <t>ภูวิทย์</t>
  </si>
  <si>
    <t>อุดมดี</t>
  </si>
  <si>
    <t>อรุณี</t>
  </si>
  <si>
    <t>คงสันทัด</t>
  </si>
  <si>
    <t>เฉลิมช่วง</t>
  </si>
  <si>
    <t>ลีลา</t>
  </si>
  <si>
    <t>ดวงดำรงค์</t>
  </si>
  <si>
    <t>วิภาวดี</t>
  </si>
  <si>
    <t>พิมลธิติกุล</t>
  </si>
  <si>
    <t>มาโนชญ์</t>
  </si>
  <si>
    <t>บุญเรือง</t>
  </si>
  <si>
    <t>พรพิมล</t>
  </si>
  <si>
    <t>ใหม่น้อย</t>
  </si>
  <si>
    <t>ณรงค์</t>
  </si>
  <si>
    <t xml:space="preserve">เด่นสุริยา </t>
  </si>
  <si>
    <t>ธดากรณ์</t>
  </si>
  <si>
    <t>อาหมื่อ</t>
  </si>
  <si>
    <t>สาม</t>
  </si>
  <si>
    <t>สลักจิต</t>
  </si>
  <si>
    <t>มั่นธรรมรักษา</t>
  </si>
  <si>
    <t>วรัมพร</t>
  </si>
  <si>
    <t>ภาทิพย์</t>
  </si>
  <si>
    <t>พรฤทัย</t>
  </si>
  <si>
    <t>พัทธมน</t>
  </si>
  <si>
    <t>รุ่งชวาลย์นนท์</t>
  </si>
  <si>
    <t>โชติวิจิตร</t>
  </si>
  <si>
    <t>พนัสบดี</t>
  </si>
  <si>
    <t>ภุชภรณ์ทิพย์</t>
  </si>
  <si>
    <t>หวังซื่อกุล</t>
  </si>
  <si>
    <t>สำราญจิต</t>
  </si>
  <si>
    <t>กิตติ</t>
  </si>
  <si>
    <t>เฟื่องวุฒิราญ</t>
  </si>
  <si>
    <t>แอนเดรีย</t>
  </si>
  <si>
    <t>สกินเนอร์</t>
  </si>
  <si>
    <t>วรางคณา</t>
  </si>
  <si>
    <t>ทักษพร</t>
  </si>
  <si>
    <t>จินตพยุงกุล จันทโคต</t>
  </si>
  <si>
    <t>มณฑาทิพย์</t>
  </si>
  <si>
    <t>ลิ้มชื่น</t>
  </si>
  <si>
    <t>ทัศนีย์</t>
  </si>
  <si>
    <t>แสงจันทร์</t>
  </si>
  <si>
    <t>ชื่อเล่น</t>
  </si>
  <si>
    <t>จอย</t>
  </si>
  <si>
    <t>วุ้น</t>
  </si>
  <si>
    <t>ฤทัย</t>
  </si>
  <si>
    <t>อาร์ม</t>
  </si>
  <si>
    <t>อี้</t>
  </si>
  <si>
    <t>นุ่น</t>
  </si>
  <si>
    <t>ปั๊บ</t>
  </si>
  <si>
    <t>ดิว</t>
  </si>
  <si>
    <t>นันท์</t>
  </si>
  <si>
    <t>โน๊ต</t>
  </si>
  <si>
    <t>อ้อม</t>
  </si>
  <si>
    <t>ต่อ</t>
  </si>
  <si>
    <t>บี</t>
  </si>
  <si>
    <t>เอม</t>
  </si>
  <si>
    <t>แบงค์</t>
  </si>
  <si>
    <t>นัท</t>
  </si>
  <si>
    <t>เพศ</t>
  </si>
  <si>
    <t>หญิง</t>
  </si>
  <si>
    <t>ชาย</t>
  </si>
  <si>
    <t>แผนก</t>
  </si>
  <si>
    <t>รวม</t>
  </si>
  <si>
    <t>จำนวน (คน)</t>
  </si>
  <si>
    <t>KLC</t>
  </si>
  <si>
    <t>LU</t>
  </si>
  <si>
    <t>Archive</t>
  </si>
  <si>
    <t>เด็กและเยาวชน</t>
  </si>
  <si>
    <t>การบุคคล</t>
  </si>
  <si>
    <t>การตลาด</t>
  </si>
  <si>
    <t>ขาย</t>
  </si>
  <si>
    <t>Food</t>
  </si>
  <si>
    <t>รวมทั้งสิ้น</t>
  </si>
  <si>
    <t>สรุปจำนวนผู้เข้าร่วมอบรมทบทวนความรู้เชิงลึกเกี่ยวกับดอยตุง</t>
  </si>
  <si>
    <t>10.00 น.</t>
  </si>
  <si>
    <t>10.00-10.30 น.</t>
  </si>
  <si>
    <t>10.30-11.00 น.</t>
  </si>
  <si>
    <t>เดินทางไปยังแปลงปลูกป่าเศรษฐกิจ นวุติไซด์ 1</t>
  </si>
  <si>
    <t>รับประทานอาหารกลางวัน ตามอัธยาศัย</t>
  </si>
  <si>
    <t>13.00-13.20 น.</t>
  </si>
  <si>
    <t>เดินทางไปยังโรงงานเพาะเลี้ยงเนื้อเยื่อพืชห้วยน้ำขุ่น</t>
  </si>
  <si>
    <t>ดูงานเพาะเลี้ยงเนื้อเยื่อพืชห้วยน้ำขุ่น และโรงแพคกิ้งผลิตภัณฑ์เกษตร</t>
  </si>
  <si>
    <t>เดินทางไปยังศูนย์ผลิตและจำหน่ายงานมือ</t>
  </si>
  <si>
    <t xml:space="preserve">ดูงานศูนย์ผลิตและจำหน่ายงานมือ </t>
  </si>
  <si>
    <t>13.20-14.10 น.</t>
  </si>
  <si>
    <t>14.10-14.15 น.</t>
  </si>
  <si>
    <t>รับประทานอาหารค่ำ ตามอัธยาศัย</t>
  </si>
  <si>
    <r>
      <t xml:space="preserve">สรุปการเรียนรู้   </t>
    </r>
    <r>
      <rPr>
        <sz val="16"/>
        <rFont val="Browallia New"/>
        <family val="2"/>
      </rPr>
      <t>ณ ห้องประชุม VIP</t>
    </r>
  </si>
  <si>
    <t>เดินทางไปยังโรงงานผลิตชาน้ำมัน และพืชน้ำมัน (แม่สาย)</t>
  </si>
  <si>
    <t>ดูงานโรงงานผลิตชาน้ำมัน และพืชน้ำมัน (แม่สาย)</t>
  </si>
  <si>
    <t>เดินทางไปยังเกรทเธอร์แม่โขงลอด์จ</t>
  </si>
  <si>
    <t>รับประทานอาหารกลางวัน ณ ห้องอาหารเกรทเธอร์แม่โขงลอด์จ</t>
  </si>
  <si>
    <t>ดูงานอุทยานศิลปะวัฒนธรรมแม่ฟ้าหลวง</t>
  </si>
  <si>
    <t>ดูงานหอฝิ่น อุทยานสามเหลี่ยมทองคำ</t>
  </si>
  <si>
    <t>รับประทานอาหารว่าง</t>
  </si>
  <si>
    <t>อร</t>
  </si>
  <si>
    <t>อรอุมา</t>
  </si>
  <si>
    <t>นามย่วก</t>
  </si>
  <si>
    <t>นุ๊ก</t>
  </si>
  <si>
    <t>สูน</t>
  </si>
  <si>
    <t>วันที่ 29 ขอออกจากปางมะหันตอนเที่ยง</t>
  </si>
  <si>
    <t>เดินทางกลับดอยตุงฯ</t>
  </si>
  <si>
    <t>10.30-10.40 น.</t>
  </si>
  <si>
    <t xml:space="preserve">912-B61-069 </t>
  </si>
  <si>
    <t>13.00-13.30 น.</t>
  </si>
  <si>
    <t>เดินทางไปยังฐานทหารปางหนุน</t>
  </si>
  <si>
    <t xml:space="preserve">ฟังบรรยายโครงการพิเศษ AD ในฝั่งเมียนมา  </t>
  </si>
  <si>
    <r>
      <t>หมายเหตุ</t>
    </r>
    <r>
      <rPr>
        <b/>
        <sz val="14"/>
        <color theme="1"/>
        <rFont val="Browallia New"/>
        <family val="2"/>
      </rPr>
      <t xml:space="preserve">: </t>
    </r>
  </si>
  <si>
    <t>·         กำหนดการสามารถเปลี่ยนแปลงได้ตามความเหมาะสม</t>
  </si>
  <si>
    <t>·         ไม่อนุญาตให้ดื่มเครื่องดื่มแอลกอฮอล์ระหว่างการอบรม</t>
  </si>
  <si>
    <t>·         การเตรียมตัว</t>
  </si>
  <si>
    <t>o   ชุดสุภาพ รองเท้าสวมใส่สบาย หุ้มส้น เช่น รองเท้าผ้าใบ ที่เหมาะสำหรับการเดินในพื้นที่ลาดชัน</t>
  </si>
  <si>
    <t>o   อุปกรณ์กันแดด/หนาว/ฝน เช่น หมวก เสื้อกันลม ร่มพับ</t>
  </si>
  <si>
    <t xml:space="preserve">·         อาหารและเครื่องดื่ม </t>
  </si>
  <si>
    <t>o   ในการอบรมจะเลี้ยงอาหารกลางวัน 2 มื้อ อาหารเย็น 1 มื้อ และอาหารว่าง 1 มื้อ ส่วนมื้ออื่นๆ ผู้เข้าอบรมรับผิดชอบตัวเอง</t>
  </si>
  <si>
    <t>·         การเดินทาง</t>
  </si>
  <si>
    <t>o   ดอยตุง: รถตู้ นั่งคันละ 9 – 10 คน</t>
  </si>
  <si>
    <t>o   ปางมะหัน : รถ 4WD นั่งคันละ 6 - 10 คน</t>
  </si>
  <si>
    <t xml:space="preserve">o   ของใช้ส่วนตัว เช่น ยาประจำตัว ยากันยุง </t>
  </si>
  <si>
    <t>·         ขอความร่วมมือกรุณาปิดเสียงโทรศัพท์ ในระหว่างช่วงอบรม</t>
  </si>
  <si>
    <t>o   เตรียมกระปุกใส่น้ำส่วนตัว เพื่อกรอกน้ำดื่มระหว่างการอบรม</t>
  </si>
  <si>
    <t>รับประทานอาหารเช้า ตามอัธยาศัย</t>
  </si>
  <si>
    <t>อาริษา</t>
  </si>
  <si>
    <t>อาคาร 2 ห้อง 2</t>
  </si>
  <si>
    <t>อาหารเช้า</t>
  </si>
  <si>
    <t>อาหารว่าง (เช้า)</t>
  </si>
  <si>
    <t>อาหารกลางวัน</t>
  </si>
  <si>
    <t>อาหารว่าง (บ่าย)</t>
  </si>
  <si>
    <t>อาหารเย็น</t>
  </si>
  <si>
    <t>*** อาจมีการเปลี่ยนแปลงตามความเหมาะสม</t>
  </si>
  <si>
    <t>รายชื่อผู้เข้าร่วมอบรมความรู้เชิงลึกเกี่ยวกับดอยตุง</t>
  </si>
  <si>
    <t>ระหว่างวันที่ 27  - 29  เมษายน 2561</t>
  </si>
  <si>
    <t>รหัสงาน 912-B61-069</t>
  </si>
  <si>
    <t>วันศุกร์ ที่ 27  เมษายน 2561</t>
  </si>
  <si>
    <t xml:space="preserve">คณะผู้เข้าอบรมรับผิดชอบตัวเอง </t>
  </si>
  <si>
    <t>วันเสาร์ ที่ 28  เมษายน 2561</t>
  </si>
  <si>
    <t>วันอาทิตย์ ที่ 29  เมษายน 2561</t>
  </si>
  <si>
    <t>รับผิดตัวเอง ตามอัธยาศัย</t>
  </si>
  <si>
    <t xml:space="preserve"> - </t>
  </si>
  <si>
    <t>เวลา 12.00 น. ห้องอาหารเกรทเธอร์ฯ</t>
  </si>
  <si>
    <t>เวลา 18.00 น. ครัวตำหนัก</t>
  </si>
  <si>
    <t xml:space="preserve"> *** ไม่หักส่วนลดหน่วยงาน</t>
  </si>
  <si>
    <t>12.00 น. ณ สนง.ปางมะหัน</t>
  </si>
  <si>
    <t>***ยานยนต์ 5-7 คน</t>
  </si>
  <si>
    <t>16.00 น. ณ ศาลากิจกรรมปางมะหัน</t>
  </si>
  <si>
    <t>สถานที่</t>
  </si>
  <si>
    <t>รายการเตรียมการ</t>
  </si>
  <si>
    <t>หน่วยงานผู้รับผิดชอบ</t>
  </si>
  <si>
    <t>จำนวน</t>
  </si>
  <si>
    <t>เตรียมการล่วงหน้า</t>
  </si>
  <si>
    <t xml:space="preserve">- โพสต์อิท/กระดาษA4 /ดินสอ/ปากกาลูกเลื่อน/ปากกาเคมี/กระดาษฟริปชาร์จ </t>
  </si>
  <si>
    <t>วันที่ /เวลา</t>
  </si>
  <si>
    <t xml:space="preserve">จำนวนคน </t>
  </si>
  <si>
    <t>จำนวนรถ</t>
  </si>
  <si>
    <t>เตรียมการ</t>
  </si>
  <si>
    <t>ผู้รับผิดชอบ</t>
  </si>
  <si>
    <t>โกมิน ประสานงาน</t>
  </si>
  <si>
    <t>ศึกษาดูงานศูนย์ผลิตและจำหน่ายงานมือ (โรงคั่วกาแฟ / เซรามิก / กระดาษสา และ โรงงานทอผ้า)</t>
  </si>
  <si>
    <t xml:space="preserve">   - โรงงานคั่วกาแฟ : พี่คำนวล</t>
  </si>
  <si>
    <t xml:space="preserve">   - โรงงานเซรามิก : พี่แก้ว (ผส.)</t>
  </si>
  <si>
    <t xml:space="preserve">   - โรงงานกระดาษสา : พี่เสาร์,พี่ชวัญ</t>
  </si>
  <si>
    <t>โกมิน</t>
  </si>
  <si>
    <t>IT</t>
  </si>
  <si>
    <t xml:space="preserve"> - จัดโต๊ะวางเอกสารศูนย์ข้อมูลด้านในห้องประชุมวีไอพี </t>
  </si>
  <si>
    <t>ตั้ว (พัฒนาสังคม)</t>
  </si>
  <si>
    <t xml:space="preserve"> - ผู้บรรยายศูนย์ข้อมูล</t>
  </si>
  <si>
    <t>แม่บ้าน</t>
  </si>
  <si>
    <t>คณะเดินไปขึ้นรถที่ต้นตุง เพื่อออกเดินทางไปยัง แปลงปลูกป่าเศรษฐกิจ แมคคาเดเมีย แปลงปลูกกาแฟอาราบิก้าดอยตุง บริษัทนวุติไซต์ 1</t>
  </si>
  <si>
    <t>ศึกษาดูงานแปลงปลูกป่าเศรษฐกิจ แมคคาเดเมีย และโรงงานแปรรูปแมคคาเดเมีย  แปลงปลูกกาแฟอาราบิก้าดอยตุง</t>
  </si>
  <si>
    <t xml:space="preserve"> - บรรยายไร่แมคคาเดเมีย</t>
  </si>
  <si>
    <t>พี่วาทย์/โสภณ</t>
  </si>
  <si>
    <t xml:space="preserve"> - บรรยายโรงงานแปรรูปแมคคาเดเมีย</t>
  </si>
  <si>
    <t>พี่สุรศักดิ์</t>
  </si>
  <si>
    <t xml:space="preserve"> - จัดชุดชิมแมคคาชุดเล็ก จำนวน 2 ชุดแยกโต๊ะ</t>
  </si>
  <si>
    <t>พี่นุช</t>
  </si>
  <si>
    <t xml:space="preserve"> - บรรยายไร่กาแฟ</t>
  </si>
  <si>
    <t>พี่หลวง</t>
  </si>
  <si>
    <t>ป้าเครือ/ห้องอาหาร</t>
  </si>
  <si>
    <t xml:space="preserve"> - ควบคุม และจัดโสตทัศนูปกรณ์</t>
  </si>
  <si>
    <t>18.00 - 19.00 น.</t>
  </si>
  <si>
    <t>19.00 - 21.00 น.</t>
  </si>
  <si>
    <t xml:space="preserve"> -  จัดสถานที่</t>
  </si>
  <si>
    <t xml:space="preserve">   (จอโปรเจคเตอร์  คอมพิวเตอร์ เครื่องเสียง และไมโครโฟน 4 ตัว)</t>
  </si>
  <si>
    <t>โกมิน / LU</t>
  </si>
  <si>
    <t>07.00 – 08.00 น.</t>
  </si>
  <si>
    <t>11.45 - 12.00 น.</t>
  </si>
  <si>
    <t>12.00 - 13.00 น.</t>
  </si>
  <si>
    <t>ฟังบรรยายโครงการพัฒนาเด็กและเยาวชน และโครงการค่ายเด็กหอฝิ่น ณ  ห้องประชุม VIP</t>
  </si>
  <si>
    <t>แม่บ้าน/โกมิน</t>
  </si>
  <si>
    <t xml:space="preserve"> - ภาพร่วมการพัฒนาเด็กและเยาวชน</t>
  </si>
  <si>
    <t>สรุปบทเรียนการเรียนรู้ประจำวัน ณ ห้องประชุม VIP</t>
  </si>
  <si>
    <t>16.50 น.</t>
  </si>
  <si>
    <t>ศึกษาดูงานโครงการพัฒนาดอยตุงฯ และโครงการปลูกป่าถาวรฯ ปางมะหัน</t>
  </si>
  <si>
    <t>ระหว่างวันที่ 27 - 29  เมษายน 2561</t>
  </si>
  <si>
    <t xml:space="preserve">**ค่าใช้จ่าย รหัสลงงาน 912-B61-069 </t>
  </si>
  <si>
    <t>- น้ำดื่ม  6 แพ็ค</t>
  </si>
  <si>
    <t>- ลำโพง 1 ตัว (โรงงาน 52 ไร่ / นวุติไซด์ 1 / ปางมะหัน)</t>
  </si>
  <si>
    <t>- วิทยุสื่อสาร 2  เครื่อง</t>
  </si>
  <si>
    <t>- แบบประเมินความพึงใจ 39 ชุด</t>
  </si>
  <si>
    <t>07.30 น.</t>
  </si>
  <si>
    <t>รถตู้ 1 คันแวะรับ แอน บุคคล 52 ไร่ ที่ยานยนต์ 52 ไร่ มายังหอแห่งแรงบันดาลใจ</t>
  </si>
  <si>
    <t>รถตู้เช่า 1 คัน</t>
  </si>
  <si>
    <t>โกมิน/ลุงอ้าย</t>
  </si>
  <si>
    <t>วันที่ 26 เม.ย. 61</t>
  </si>
  <si>
    <t xml:space="preserve"> โทรเตือนวิทยากรชาวบ้าน ป้าโอ่ง</t>
  </si>
  <si>
    <t>ผู้เข้าอบรมพร้อมกันหน้าหอแห่งแรงบันดาลใจ</t>
  </si>
  <si>
    <t>08.00 - 09.00 น.</t>
  </si>
  <si>
    <t>ชมหอแห่งแรงบันดาลใจ</t>
  </si>
  <si>
    <t>พี่นันท์</t>
  </si>
  <si>
    <t>ฟังการเล่าประวัติต้นไม้ใหญ่ และกาดดอยตุง</t>
  </si>
  <si>
    <t xml:space="preserve"> - เล่าประวัติอดีตจุดต้นไม้ใหญ่อยู่</t>
  </si>
  <si>
    <t>ป้าโอ่ง/พี่นันท์</t>
  </si>
  <si>
    <t xml:space="preserve"> - บรรยายเรื่องกาดดอยตุง</t>
  </si>
  <si>
    <t>พี่นนท์ สังคม/พี่นันท์</t>
  </si>
  <si>
    <t>09.00 - 09.45 น.</t>
  </si>
  <si>
    <t>09.45 - 10.30 น.</t>
  </si>
  <si>
    <t>ดูงานศูนย์ข้อมูลโครงการพัฒนาดอยตุงฯ ณ ห้องประชุม VIP</t>
  </si>
  <si>
    <t xml:space="preserve"> - วิทยากรบรรยาย</t>
  </si>
  <si>
    <t>พี่ตั้ว พี่สุภาพ พี่พงษ์ศักดิ์ รอยืนยัน</t>
  </si>
  <si>
    <t>10:20 น.</t>
  </si>
  <si>
    <t xml:space="preserve">รถตั้งขบวนบริเวณหน้าอาคาร 2  เพื่อรอรับคณะไปยังแปลงปลูกป่าเศรษฐกิจ นวุติ ไซด์ 1 </t>
  </si>
  <si>
    <t>รถตู้เช่า 3 คัน+ ยย. 1 คัน</t>
  </si>
  <si>
    <t>ลุงอ้าย/ยานยนต์</t>
  </si>
  <si>
    <t>10.20 -10.30 น.</t>
  </si>
  <si>
    <t>10.30 - 11.45 น.</t>
  </si>
  <si>
    <t>เดินทางจาก บริษัท นวุติไซต์ 1 ไปยังห้องครัวดอยตุง</t>
  </si>
  <si>
    <t>รับประทานอาหาร ตามอัธยาศัย</t>
  </si>
  <si>
    <t xml:space="preserve"> - นัดเวลาขึ้นรถ หน้าอาคาร 2 เวลา 13.00 น.</t>
  </si>
  <si>
    <t>12.50 น.</t>
  </si>
  <si>
    <t>13.00 - 13.20 น.</t>
  </si>
  <si>
    <t>ศึกษาดูงานงานเพาะเนื้อเยื่อพืชห้วยขุ่น และโรงแพคกิ้งผลิตภัณฑ์เกษตร</t>
  </si>
  <si>
    <t xml:space="preserve">รถตั้งขบวนบริเวณหน้าอาคาร 2  เพื่อรอรับคณะไปยังโรงเพาะเนื้อเยื่อพืชห้วยน้ำขุ่น  </t>
  </si>
  <si>
    <t>เดินทางไปยังโรงเพาะเนื้อเยื่อพืชห้วยขุ่น</t>
  </si>
  <si>
    <t>13.20 - 14.10 น.</t>
  </si>
  <si>
    <t xml:space="preserve"> - บรรยายงานเพาะเนื้อเยื่อ</t>
  </si>
  <si>
    <t xml:space="preserve"> - บรรยายงานแพคกิ้งผลิตภัณฑ์เกษตร</t>
  </si>
  <si>
    <t>14:10 - 14:20 น.</t>
  </si>
  <si>
    <t>14:20 - 16:00 น.</t>
  </si>
  <si>
    <t xml:space="preserve"> - วิทยากรประจำ 52 ไร่ (ใช้เครืองเสียง 1 ตัว)</t>
  </si>
  <si>
    <t xml:space="preserve">   - โรงงานทอผ้า : ป้าคำ</t>
  </si>
  <si>
    <t xml:space="preserve">   - งานสิ่งแวดล้อม : ทีมสิ่งแวดล้อม (รอยืนยัน)</t>
  </si>
  <si>
    <t xml:space="preserve"> *** ในกรณีวิทยากรประจำโรงงานติดคณะ Doitung &amp; Friends พี่นันท์ จะบรรยายเอง</t>
  </si>
  <si>
    <t>16.00 - 17.00 น.</t>
  </si>
  <si>
    <t>ศึกษาดูงานด้านสิ่งแวดล้อม</t>
  </si>
  <si>
    <t>17.00 - 19.00 น.</t>
  </si>
  <si>
    <t>เดินทางจากศูนย์ผลิตและจำหน่ายงานมือ ไปยังห้องครัวตำหนัก รับประทานอาหารเย็นตามอัธยาศัย</t>
  </si>
  <si>
    <t>นัดป้าโอ่ง ตอน 09.00 น.</t>
  </si>
  <si>
    <t xml:space="preserve">    ฟลิปชาร์ท  4 ตัว</t>
  </si>
  <si>
    <t xml:space="preserve"> - จัดอุปกรณ์ เครื่องเขียน </t>
  </si>
  <si>
    <t xml:space="preserve"> - วิทยากรกระบวนการ</t>
  </si>
  <si>
    <t xml:space="preserve"> - แจ้งนัดหมายเวลาวันพรุ่งนี้</t>
  </si>
  <si>
    <t xml:space="preserve">ผู้เข้าอบรมพร้อมกันห้องประชุม VIP </t>
  </si>
  <si>
    <t xml:space="preserve">    เก้าอี้เพิ่มในจำนวน 40  คน มีที่นั่ง</t>
  </si>
  <si>
    <t>พี่กุ๊ก/น้องอร รอยืนยัน</t>
  </si>
  <si>
    <t>08.00 - 09.30 น.</t>
  </si>
  <si>
    <t>09.20 น.</t>
  </si>
  <si>
    <t>รถตั้งขบวนบริเวณหน้าอาคาร 2 เพื่อรอรับคณะไปยังโรงงานผลิตชาน้ำมัน และพืชน้ำมัน มูลนิธิชัยพัฒนา (แม่สาย)</t>
  </si>
  <si>
    <t>09.30 - 10.15 น.</t>
  </si>
  <si>
    <t>เดินทางไปยังโรงงานผลิตชาน้ำมัน และพืชน้ำมัน มูลนิธิชัยพัฒนา (แม่สาย)</t>
  </si>
  <si>
    <t>ลุงอ้าย/ยานยนต์/พี่นันท์</t>
  </si>
  <si>
    <t>10.15 - 11.15 น.</t>
  </si>
  <si>
    <t>ศึกษาดูงานโรงงานผลิตชาน้ำมัน และพืชน้ำมัน มูลนิธิชัยพัฒนา (แม่สาย)</t>
  </si>
  <si>
    <t>11.15 - 12.00 น.</t>
  </si>
  <si>
    <t xml:space="preserve">เดินทางไปยังห้องอาหารเกรทเธอร์แม่โขงลอด์จ </t>
  </si>
  <si>
    <t>พี่หนาน/จนท.เกรทเธฮร์ฯ</t>
  </si>
  <si>
    <t>13.00 - 15.00 น.</t>
  </si>
  <si>
    <t xml:space="preserve"> - วิทยากรนำดูงาน </t>
  </si>
  <si>
    <t>พี่หนาน/ ศทบ.หอฝิ่น</t>
  </si>
  <si>
    <t>15.00 - 16.00 น.</t>
  </si>
  <si>
    <t>เดินทางไปยังอุทยานศิลปะวัฒนธรรมแม่ฟ้าหลวง (ไร่แม่ฟ้าหลวง)</t>
  </si>
  <si>
    <t>16.00 - 17.00 น</t>
  </si>
  <si>
    <t>พี่ดุ๊ก ไร่/ พี่อำพร</t>
  </si>
  <si>
    <t>รถตั้งขบวนบริเวณหน้าศาลาแก้ว เพื่อรอรับคณะไปยังครัวตำหนัก โครงการพัฒนาดอยตุงฯ</t>
  </si>
  <si>
    <t>17.00 - 18.00 น</t>
  </si>
  <si>
    <t>เดินทางไปยังครัวตำหนัก โครงการพัฒนาดอยตุงฯ</t>
  </si>
  <si>
    <t>รับประทานอาหารค่ำ ร่วมกัน</t>
  </si>
  <si>
    <t>สรุปการเรียนรู้แลกเปลี่ยน ระหว่างส่วนงานรับผิดชอบ ของแต่ละส่วนงาน เพื่ออัพเดทและแชร์ข้อมูลงานพัฒนาที่อยู่ในความรับผิดชอบ ณ ห้องประชุม VIP</t>
  </si>
  <si>
    <t>ผู้เข้าอบรมพร้อมกันหน้าอาคาร 2 (ต้นตุง)</t>
  </si>
  <si>
    <t>08.00 – 10.00 น.</t>
  </si>
  <si>
    <t>เดินทางไปยังกองทุนสุกรเหมยซาน โครงการปลูกป่าถาวรฯ ปางมะหัน</t>
  </si>
  <si>
    <t>รถฟอร์จูนเนอร์ 4 คัน+กระบะ 2 คัน</t>
  </si>
  <si>
    <t xml:space="preserve"> - เตรียมของไปปางมะหัน</t>
  </si>
  <si>
    <t xml:space="preserve"> - ยืนผ้าพันคอ 4 สี สีละ 10 ผืน จากทีมเด็ก ไปใช้ที่ปางมะหัน</t>
  </si>
  <si>
    <t>ยานยนต์/พี่นันท์</t>
  </si>
  <si>
    <t xml:space="preserve">  น้ำดื่ม  6  แพ็ค / ผ้าพันคอ 4 สี สีละ10 ผืน / ถุงอ้วก / ชุดยา 6 ชุด /กล่องยา 1 กล่อง /ป้ายติดรถ</t>
  </si>
  <si>
    <t>10.00 – 10.30 น.</t>
  </si>
  <si>
    <t>ศึกษาดูงานหอฝิ่น อุทยานสามเหลี่ยมทองคำ</t>
  </si>
  <si>
    <t>ศึกษาดูงานอุทยานศิลปะวัฒนธรรมแม่ฟ้าหลวง (ไร่แม่ฟ้าหลวง)</t>
  </si>
  <si>
    <t>ศึกษาดูงานกองทุนสุกรเหมยซาน</t>
  </si>
  <si>
    <t xml:space="preserve">  - วิทยากรบรรยาย</t>
  </si>
  <si>
    <t>พี่ดาวิ/พี่นันท์</t>
  </si>
  <si>
    <t xml:space="preserve"> - เตรียมลำโพงจากดอยตุง 1 ชุด</t>
  </si>
  <si>
    <t>10.30 – 11.00 น.</t>
  </si>
  <si>
    <t>เดินทางไปยังสำนักงานโครงการปลูกป่าถาวรฯ ปางมะหัน</t>
  </si>
  <si>
    <t>11.00 - 12.00 น.</t>
  </si>
  <si>
    <t>พี่อาและ/พี่อภิสิทธิ์</t>
  </si>
  <si>
    <t xml:space="preserve"> - เตรียมระบบโปรเจคเตอร์+ไฟฟ้าปั่น</t>
  </si>
  <si>
    <t>พี่อาและ/ทีมปางมะหัน</t>
  </si>
  <si>
    <t xml:space="preserve"> - ปูเสื่อนั่งในศาลากิจกรรม ปางมะหัน</t>
  </si>
  <si>
    <t xml:space="preserve"> - จนท.ผู้เข้าอบรม 2 ท่าน (ดิว+นุ่น CSE) เดินออกจากปางมะหัน ไปยัง จ.น่าน</t>
  </si>
  <si>
    <t xml:space="preserve">รถ 4WD  1 คัน </t>
  </si>
  <si>
    <t xml:space="preserve"> - ยานยนต์มารับที่ปางมะหัน รอยืนยัน</t>
  </si>
  <si>
    <t xml:space="preserve"> - ใช้ถาดหลุมในการกินข้าว (เตรียมน้ำคูเลอร์ ให้คณะกรอกน้ำ)</t>
  </si>
  <si>
    <t>13.00 - 13.30 น.</t>
  </si>
  <si>
    <t xml:space="preserve"> - ประสานทหารฐานปางหนุน ขอนำคณะจนท.มูลนิธิแม่ฟ้าหลวง ขึ้นไปบนฐาน</t>
  </si>
  <si>
    <t>13.30 - 14.45</t>
  </si>
  <si>
    <t>พี่จอย/จนท.โครงการ AD/พี่อาและ</t>
  </si>
  <si>
    <t>14.45 - 17.00 น</t>
  </si>
  <si>
    <t xml:space="preserve">เดินสำรวจป่าต้นน้ำลำธานปางมะหัน </t>
  </si>
  <si>
    <t xml:space="preserve"> - จัด จนท.นำบรรยายพื้นที่เดินป่า</t>
  </si>
  <si>
    <t>16,30 น.</t>
  </si>
  <si>
    <t>รับประทานอาหารว่าง ร่วมกัน ณ ศาลากิจกรรมปางมะหัน</t>
  </si>
  <si>
    <t>เมนูอาหารว่าง ณ ศาลากิจกรรมปางมะหัน  (น้ำแดง)</t>
  </si>
  <si>
    <t>17.00 - 20.00 น.</t>
  </si>
  <si>
    <t>รถฟอร์จูนเนอร์ 1 คัน</t>
  </si>
  <si>
    <t xml:space="preserve"> - สามารถทานข้าวระหว่างทางเข้าสนามบินได้</t>
  </si>
  <si>
    <t>ยานยนต์/พี่วุ้น</t>
  </si>
  <si>
    <t xml:space="preserve">17.00 - 19.00 น. </t>
  </si>
  <si>
    <t xml:space="preserve">จนท.ผู้เข้าอบรม 2 ท่าน (พี่วุ้น CSE + พี่เอม การตลาด) เดินทางไปยังสนามบินเชียงราย  เพื่อเดินทางกลับ กทม. เที่ยวบินที่ FD3206/21.45-23.00 </t>
  </si>
  <si>
    <t>เดินทางจากโครงการปลูกป่าถาวรฯปางมะหัน ไปยังโครงการพัฒนาดยอตุงฯ</t>
  </si>
  <si>
    <t>รถฟอร์จูนเนอร์ 3 คัน+กระบะ 2 คัน</t>
  </si>
  <si>
    <t>19.00 น.</t>
  </si>
  <si>
    <t xml:space="preserve">ผู้เข้าอบรมเดินทางถึงดอยตุง แยกย้ายกันกลับที่พัก จบการอบรม </t>
  </si>
  <si>
    <t>รับประทานอาหารกลางวัน ร่วมกัน  ณ สำนักงานปางมะหัน</t>
  </si>
  <si>
    <t xml:space="preserve"> - ทำกิจกรรมระหว่างเดินป่า</t>
  </si>
  <si>
    <t>เดินทางมา</t>
  </si>
  <si>
    <t>เดินทางกลับ</t>
  </si>
  <si>
    <t>สังขรัตน์</t>
  </si>
  <si>
    <t>อยู่ดอยตุง</t>
  </si>
  <si>
    <t>รอยืนยัน</t>
  </si>
  <si>
    <t xml:space="preserve">เดินทางกลับก่อน 17.00 น.ไปสนามบิน FD3206/21.45-23.00 </t>
  </si>
  <si>
    <t>วันเดินทาง</t>
  </si>
  <si>
    <t>เที่ยวบิน</t>
  </si>
  <si>
    <t>เทียวบิน/รถ</t>
  </si>
  <si>
    <t>รถจากน่าน</t>
  </si>
  <si>
    <t xml:space="preserve">FD3206/21.45-23.00 </t>
  </si>
  <si>
    <t xml:space="preserve">เดินทางกลับก่อน 17.00 น.ไปสนามบิน </t>
  </si>
  <si>
    <t xml:space="preserve">PG-231/07.05-08.55 </t>
  </si>
  <si>
    <t>PG-236/19.05-20.35</t>
  </si>
  <si>
    <t xml:space="preserve">WE134/15.05-16.20 </t>
  </si>
  <si>
    <t xml:space="preserve"> - ถ่ายรูปการอบรมไว้ทำรายงานใช้งบประมาณ</t>
  </si>
  <si>
    <t xml:space="preserve"> - นำบรรยาย</t>
  </si>
  <si>
    <t xml:space="preserve"> - ใช้เส้นเดินป่าที่ยาวสุด (เส้นด้านล่างฐานทหารปางหนุน ไปยัง สนง.ปางมะหัน  </t>
  </si>
  <si>
    <t>พี่แป้ว/พี่นันท์</t>
  </si>
  <si>
    <t>พี่หล้า เกษตร</t>
  </si>
  <si>
    <r>
      <t xml:space="preserve">รับประทานอาหารกลางวัน ร่วมกัน  ณ ห้องอาหารเกรทเธอร์แม่โขงลอด์จ </t>
    </r>
    <r>
      <rPr>
        <sz val="16"/>
        <color rgb="FF0033CC"/>
        <rFont val="BrowalliaUPC"/>
        <family val="2"/>
      </rPr>
      <t>(มีค่ายเด็ก)</t>
    </r>
  </si>
  <si>
    <t>วันอาทิตย์ ที่ 29 เมษายน 2561</t>
  </si>
  <si>
    <t>วันเสาร์ ที่ 28 เมษายน 2561</t>
  </si>
  <si>
    <t>ยำไก่ใส่หัวปลี</t>
  </si>
  <si>
    <t>ลาบหมูคั่ว</t>
  </si>
  <si>
    <t>ใข่เจียว</t>
  </si>
  <si>
    <t>น้ำพริกมะเขือเทศ</t>
  </si>
  <si>
    <t>แตงโม</t>
  </si>
  <si>
    <t>ซาลาเปายูนาน</t>
  </si>
  <si>
    <t>ข้าวโพดสาลี</t>
  </si>
  <si>
    <t>น้ำแดง</t>
  </si>
  <si>
    <t>ชาร้อน</t>
  </si>
  <si>
    <t>กาแฟร้อน</t>
  </si>
  <si>
    <t>น้ำพริกอ่อง-ผักลวก</t>
  </si>
  <si>
    <t>ยำใหญ่</t>
  </si>
  <si>
    <t>ผัดผักคะน้าน้ำมันหอย</t>
  </si>
  <si>
    <t>ปลากกระพงผัดฉ่า</t>
  </si>
  <si>
    <t>แกงเขียวหวานลูกชิ้นปลากราย</t>
  </si>
  <si>
    <t>ข้าวสวย</t>
  </si>
  <si>
    <t>ผลไม้ตามฤดูกาล</t>
  </si>
  <si>
    <t>*** พขร.อาหารจานเดียว 50 บาท/คน</t>
  </si>
  <si>
    <t>ยำภูแล</t>
  </si>
  <si>
    <t>น้ำพริกปลาย่าง-ผักจิ้ม</t>
  </si>
  <si>
    <t>ผัดผักรวมน้ำมันหอย</t>
  </si>
  <si>
    <t>แกงแคไก่</t>
  </si>
  <si>
    <t>ข้าวเหนียวดำเผือก</t>
  </si>
  <si>
    <t>หมูผัดพริกไทยอ่อน</t>
  </si>
  <si>
    <t>ร่างเตรียมการรับคณะอบรมความรู้เชิงลึกเกี่ยวกับดอยตุง จำนวน 37 ท่าน</t>
  </si>
  <si>
    <t xml:space="preserve"> - น้ำพริกอ่อง-ผักลวก</t>
  </si>
  <si>
    <t xml:space="preserve"> - ยำใหญ่</t>
  </si>
  <si>
    <t xml:space="preserve"> - ผัดผักคะน้าน้ำมันหอย</t>
  </si>
  <si>
    <t xml:space="preserve"> - ปลากกระพงผัดฉ่า</t>
  </si>
  <si>
    <t xml:space="preserve"> - แกงเขียวหวานลูกชิ้นปลากราย</t>
  </si>
  <si>
    <t xml:space="preserve"> - ข้าวสวย</t>
  </si>
  <si>
    <t xml:space="preserve"> - ผลไม้ตามฤดูกาล</t>
  </si>
  <si>
    <t xml:space="preserve"> - น้ำพริกปลาย่าง-ผักจิ้ม</t>
  </si>
  <si>
    <t xml:space="preserve"> - ยำภูแล</t>
  </si>
  <si>
    <t xml:space="preserve"> - ผัดผักรวมน้ำมันหอย</t>
  </si>
  <si>
    <t xml:space="preserve"> - หมูผัดพริกไทยอ่อน</t>
  </si>
  <si>
    <t xml:space="preserve"> - แกงแคไก่</t>
  </si>
  <si>
    <t xml:space="preserve"> - ข้าวเหนียวดำเผือก</t>
  </si>
  <si>
    <r>
      <t xml:space="preserve">เมนูอาหารกลางวัน ณ ครัวตำหนัก </t>
    </r>
    <r>
      <rPr>
        <sz val="16"/>
        <rFont val="BrowalliaUPC"/>
        <family val="2"/>
      </rPr>
      <t xml:space="preserve"> จัดแบบเซตโต๊ะ</t>
    </r>
  </si>
  <si>
    <r>
      <t>เมนูอาหารกลางวัน ณ ห้องอาหารเกรทเธอร์แม่โขงลอด์จ</t>
    </r>
    <r>
      <rPr>
        <sz val="16"/>
        <rFont val="BrowalliaUPC"/>
        <family val="2"/>
      </rPr>
      <t xml:space="preserve">  จัดแบบบุฟเฟ่ต์</t>
    </r>
  </si>
  <si>
    <t xml:space="preserve"> - ยำไก่ใส่หัวปลี</t>
  </si>
  <si>
    <t xml:space="preserve"> - ลาบหมูคั่ว</t>
  </si>
  <si>
    <t xml:space="preserve"> - ใข่เจียว</t>
  </si>
  <si>
    <t xml:space="preserve"> - น้ำพริกมะเขือเทศ</t>
  </si>
  <si>
    <t xml:space="preserve"> - แตงโม</t>
  </si>
  <si>
    <t xml:space="preserve"> - ซาลาเปายูนาน</t>
  </si>
  <si>
    <t xml:space="preserve"> - ข้าวโพดสาลี</t>
  </si>
  <si>
    <t xml:space="preserve"> - น้ำแดง</t>
  </si>
  <si>
    <t xml:space="preserve"> - ชาร้อน</t>
  </si>
  <si>
    <t xml:space="preserve"> - กาแฟร้อน</t>
  </si>
  <si>
    <r>
      <t>เมนูอาหารกลางวัน ณ สำนักงานปางมะหัน</t>
    </r>
    <r>
      <rPr>
        <sz val="16"/>
        <color theme="1"/>
        <rFont val="BrowalliaUPC"/>
        <family val="2"/>
      </rPr>
      <t xml:space="preserve">  ทานบุฟเฟ่ต์ถาดหลุม   </t>
    </r>
  </si>
  <si>
    <t xml:space="preserve"> - ชมนิทรรศการตามอัธยาศัย                                         </t>
  </si>
  <si>
    <t xml:space="preserve">PG-235/16.50-18.20 </t>
  </si>
  <si>
    <t>เดินทางมาจากห้วยส้าน</t>
  </si>
  <si>
    <t>เดินทางมาจากน่าน</t>
  </si>
  <si>
    <t>เดินทางกลับไปน่าน</t>
  </si>
  <si>
    <t xml:space="preserve">PG-236/19.05-20.35 </t>
  </si>
  <si>
    <t>กลับน่าน</t>
  </si>
  <si>
    <t xml:space="preserve">SL545/19.35-21.00 </t>
  </si>
  <si>
    <t>เมนูอาหารสำหรับคณะอบรมความรู้เชิงลึกเกี่ยวกับดอยตุง  จำนวน 38 ท่าน</t>
  </si>
  <si>
    <t>ราคาต่อหัว 180.- (จำนวน 38 คน)</t>
  </si>
  <si>
    <t>จำนวน 38 ท่านละ 150 บาท</t>
  </si>
  <si>
    <t>จำนวน 38 ท่านละ 80 บาท</t>
  </si>
  <si>
    <t>อาคาร 1 ห้อง 1 เตียง 3</t>
  </si>
  <si>
    <t>อาคาร 2 ห้อง 6 เตียง 4</t>
  </si>
  <si>
    <t>อาคาร 1 ห้อง 7 เตียง 3</t>
  </si>
  <si>
    <t>อาคาร 1 ห้อง 7 เตียงเสริม</t>
  </si>
  <si>
    <t>อาคาร 1 ห้อง 3 เตียงเสริม</t>
  </si>
  <si>
    <t>อาคาร 1 ห้อง 7 เตียง 1</t>
  </si>
  <si>
    <t>อาคาร 1 ห้อง 10 เตียง 4</t>
  </si>
  <si>
    <t>อาคาร 1 ห้อง 7 เตียง 2</t>
  </si>
  <si>
    <t>อาคาร 2 ห้อง 6 เตียง 6</t>
  </si>
  <si>
    <t>อาคาร 1 ห้อง 3 เตียง 3</t>
  </si>
  <si>
    <t>ธนะสุริยะเกียรติ</t>
  </si>
  <si>
    <t>อาคาร 1 ห้อง 2 เตียง 3</t>
  </si>
  <si>
    <t>อาคาร 1 ห้อง 10 เตียง 6</t>
  </si>
  <si>
    <t>อาคาร 2 ห้อง 6 เตียง 7</t>
  </si>
  <si>
    <t>อุรินธา</t>
  </si>
  <si>
    <t>อาคาร 2 ห้อง 6 เตียง 5</t>
  </si>
  <si>
    <t>อาคาร 2 ห้อง 6 เตียง 2</t>
  </si>
  <si>
    <t>อาคาร 1 ห้อง 2 เตียง 1</t>
  </si>
  <si>
    <t>อาคาร 1 ห้อง 4 เตียง 2</t>
  </si>
  <si>
    <t>อาคาร 1 ห้อง 4 เตียง 1</t>
  </si>
  <si>
    <t>ป๊อกยะดา </t>
  </si>
  <si>
    <t>อาคาร 2 ห้อง 3 เตียง 3</t>
  </si>
  <si>
    <t>อาคาร 2 ห้อง 6 เตียง 3</t>
  </si>
  <si>
    <t>ฤมาภา</t>
  </si>
  <si>
    <t>ศรีสวัสดิ์</t>
  </si>
  <si>
    <t>นิ่ม</t>
  </si>
  <si>
    <t>อาคาร 2 ห้อง 3 เตียงเสริม</t>
  </si>
  <si>
    <t>42 คน (จนท. 38 + พขร. 4)</t>
  </si>
  <si>
    <t>44 คน (จนท.38 + พขร.6)</t>
  </si>
  <si>
    <t xml:space="preserve"> 08.00-09.00 น.</t>
  </si>
  <si>
    <t>09.00-10.00 น.</t>
  </si>
  <si>
    <t xml:space="preserve"> 10.00-10.30 น.</t>
  </si>
  <si>
    <t>ชมศูนย์ข้อมูลโครงการพัฒนาดอยตุงฯ และอดีตต้นไม้ใหญ่สู่กาดดอยตุงในปัจจุบัน</t>
  </si>
  <si>
    <t>เดินดูต้นไม้ใหญ่ และกาดดอยตุง</t>
  </si>
  <si>
    <t>10.40-12.00 น.</t>
  </si>
  <si>
    <t>14.15-16.45 น.</t>
  </si>
  <si>
    <t>16.45-18.00 น.</t>
  </si>
  <si>
    <t>18.20-19.00 น.</t>
  </si>
  <si>
    <t>ฟังบรรยายการพัฒนาเด็กและเยาวชนในพื้นที่โครงการพัฒนาดอยตุงฯ และฟังบรรยายโครงการพิเศษ CSE ในพื้นที่ต่างประเทศ และในประเทศ</t>
  </si>
  <si>
    <t>ทีมพัฒนาเด็กและเยาวชน/ทีม CSE</t>
  </si>
  <si>
    <t xml:space="preserve"> 08.00-12.10 น.</t>
  </si>
  <si>
    <t>12.10-12.35 น.</t>
  </si>
  <si>
    <t>12.35-12.50 น.</t>
  </si>
  <si>
    <t>12.50-12.20 น.</t>
  </si>
  <si>
    <t>12.20-13.50 น.</t>
  </si>
  <si>
    <t>14.00-15.30 น.</t>
  </si>
  <si>
    <t>15.30-17.00 น.</t>
  </si>
  <si>
    <t>18.00-18.15 น.</t>
  </si>
  <si>
    <t>เดินทางไปยังถนนคนเดินเมืองเชียงราย</t>
  </si>
  <si>
    <t>เดินทางเที่ยวชมถนนคนเดินเมืองเชียงราย ตามอัธยาศัย</t>
  </si>
  <si>
    <t>18.15-19.30 น.</t>
  </si>
  <si>
    <t>19.30-20.30 น.</t>
  </si>
  <si>
    <t xml:space="preserve">รับประทานอาหารเช้า </t>
  </si>
  <si>
    <t>07.30-08.30 น.</t>
  </si>
  <si>
    <t>08.30 น.</t>
  </si>
  <si>
    <t xml:space="preserve">รับฟังบรรยายสรุป “การปลูกป่า ปลูกคน โดยวิธีการปลูกป่าแบบปลูกเสริม” </t>
  </si>
  <si>
    <t>13.30-14.00 น.</t>
  </si>
  <si>
    <t>14.00-16.30 น.</t>
  </si>
  <si>
    <r>
      <t>สรุปการเรียนรู้ตลอดการดูงาน</t>
    </r>
    <r>
      <rPr>
        <sz val="16"/>
        <rFont val="Browallia New"/>
        <family val="2"/>
      </rPr>
      <t xml:space="preserve"> ณ ศาลากิจกรรม สำนักงานปางมะหัน</t>
    </r>
  </si>
  <si>
    <t>16.30-18.00 น.</t>
  </si>
  <si>
    <t>18.00-18.30 น.</t>
  </si>
  <si>
    <t>18.30-19.15 น.</t>
  </si>
  <si>
    <t>19.15-20.00 น.</t>
  </si>
  <si>
    <t xml:space="preserve">เดินทางไปยังร้านอาหารถิงถิง </t>
  </si>
  <si>
    <t>รับประทานอาหารเย็น ณ ร้านอาหารถิงถิง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</si>
</sst>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charset val="222"/>
      <scheme val="minor"/>
    </font>
    <font>
      <b/>
      <sz val="16"/>
      <name val="Browallia New"/>
      <family val="2"/>
    </font>
    <font>
      <sz val="16"/>
      <name val="Browallia New"/>
      <family val="2"/>
    </font>
    <font>
      <i/>
      <sz val="16"/>
      <name val="Browallia New"/>
      <family val="2"/>
    </font>
    <font>
      <b/>
      <sz val="16"/>
      <color theme="0"/>
      <name val="Browall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color rgb="FFFF0000"/>
      <name val="Browallia New"/>
      <family val="2"/>
    </font>
    <font>
      <sz val="14"/>
      <name val="Browallia New"/>
      <family val="2"/>
    </font>
    <font>
      <b/>
      <u/>
      <sz val="14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20"/>
      <color theme="1"/>
      <name val="Browallia New"/>
      <family val="2"/>
    </font>
    <font>
      <b/>
      <sz val="22"/>
      <color rgb="FF0000CC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20"/>
      <color rgb="FF0000CC"/>
      <name val="Browallia New"/>
      <family val="2"/>
    </font>
    <font>
      <sz val="2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00FF"/>
      <name val="Browallia New"/>
      <family val="2"/>
    </font>
    <font>
      <sz val="20"/>
      <color rgb="FF0033CC"/>
      <name val="Browallia New"/>
      <family val="2"/>
    </font>
    <font>
      <b/>
      <sz val="18"/>
      <name val="BrowalliaUPC"/>
      <family val="2"/>
    </font>
    <font>
      <b/>
      <sz val="16"/>
      <color theme="1"/>
      <name val="BrowalliaUPC"/>
      <family val="2"/>
    </font>
    <font>
      <b/>
      <sz val="16"/>
      <name val="BrowalliaUPC"/>
      <family val="2"/>
    </font>
    <font>
      <b/>
      <u/>
      <sz val="16"/>
      <name val="BrowalliaUPC"/>
      <family val="2"/>
    </font>
    <font>
      <b/>
      <sz val="16"/>
      <color rgb="FFFF0000"/>
      <name val="BrowalliaUPC"/>
      <family val="2"/>
    </font>
    <font>
      <sz val="16"/>
      <name val="BrowalliaUPC"/>
      <family val="2"/>
    </font>
    <font>
      <sz val="16"/>
      <color theme="1"/>
      <name val="BrowalliaUPC"/>
      <family val="2"/>
    </font>
    <font>
      <sz val="16"/>
      <color rgb="FF0000FF"/>
      <name val="BrowalliaUPC"/>
      <family val="2"/>
    </font>
    <font>
      <sz val="16"/>
      <color rgb="FFFF0000"/>
      <name val="BrowalliaUPC"/>
      <family val="2"/>
    </font>
    <font>
      <u/>
      <sz val="16"/>
      <name val="BrowalliaUPC"/>
      <family val="2"/>
    </font>
    <font>
      <sz val="16"/>
      <color rgb="FF002060"/>
      <name val="BrowalliaUPC"/>
      <family val="2"/>
    </font>
    <font>
      <sz val="16"/>
      <color rgb="FF0000CC"/>
      <name val="BrowalliaUPC"/>
      <family val="2"/>
    </font>
    <font>
      <sz val="16"/>
      <color rgb="FF0033CC"/>
      <name val="BrowalliaUPC"/>
      <family val="2"/>
    </font>
    <font>
      <b/>
      <u/>
      <sz val="16"/>
      <color theme="1"/>
      <name val="BrowalliaUPC"/>
      <family val="2"/>
    </font>
    <font>
      <b/>
      <u/>
      <sz val="16"/>
      <color theme="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quotePrefix="1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4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2"/>
    </xf>
    <xf numFmtId="0" fontId="14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21" fillId="0" borderId="2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7" fillId="0" borderId="1" xfId="0" quotePrefix="1" applyFont="1" applyFill="1" applyBorder="1" applyAlignment="1">
      <alignment horizontal="left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8" fillId="0" borderId="1" xfId="0" quotePrefix="1" applyFont="1" applyBorder="1" applyAlignment="1"/>
    <xf numFmtId="0" fontId="24" fillId="7" borderId="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top"/>
    </xf>
    <xf numFmtId="0" fontId="27" fillId="0" borderId="11" xfId="0" applyFont="1" applyFill="1" applyBorder="1" applyAlignment="1">
      <alignment vertical="center"/>
    </xf>
    <xf numFmtId="0" fontId="30" fillId="0" borderId="11" xfId="0" applyFont="1" applyFill="1" applyBorder="1" applyAlignment="1">
      <alignment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11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/>
    </xf>
    <xf numFmtId="0" fontId="27" fillId="0" borderId="2" xfId="0" quotePrefix="1" applyFont="1" applyFill="1" applyBorder="1" applyAlignment="1">
      <alignment horizontal="center" vertical="center"/>
    </xf>
    <xf numFmtId="0" fontId="27" fillId="0" borderId="2" xfId="0" quotePrefix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vertical="center"/>
    </xf>
    <xf numFmtId="0" fontId="32" fillId="0" borderId="2" xfId="0" quotePrefix="1" applyFont="1" applyFill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7" fillId="0" borderId="2" xfId="0" applyFont="1" applyBorder="1" applyAlignment="1">
      <alignment horizontal="left" vertical="top"/>
    </xf>
    <xf numFmtId="0" fontId="29" fillId="0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27" fillId="0" borderId="8" xfId="0" applyFont="1" applyFill="1" applyBorder="1" applyAlignment="1">
      <alignment horizontal="center" vertical="center" wrapText="1"/>
    </xf>
    <xf numFmtId="0" fontId="30" fillId="0" borderId="2" xfId="0" quotePrefix="1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top" wrapText="1"/>
    </xf>
    <xf numFmtId="0" fontId="26" fillId="0" borderId="2" xfId="0" quotePrefix="1" applyFont="1" applyFill="1" applyBorder="1" applyAlignment="1">
      <alignment horizontal="center" vertical="center"/>
    </xf>
    <xf numFmtId="0" fontId="28" fillId="0" borderId="2" xfId="0" quotePrefix="1" applyFont="1" applyFill="1" applyBorder="1" applyAlignment="1">
      <alignment horizontal="center" vertical="center"/>
    </xf>
    <xf numFmtId="0" fontId="24" fillId="0" borderId="2" xfId="0" applyFont="1" applyBorder="1" applyAlignment="1">
      <alignment vertical="top" wrapText="1"/>
    </xf>
    <xf numFmtId="0" fontId="28" fillId="0" borderId="2" xfId="0" applyFont="1" applyFill="1" applyBorder="1" applyAlignment="1">
      <alignment horizontal="left" vertical="center"/>
    </xf>
    <xf numFmtId="0" fontId="27" fillId="0" borderId="2" xfId="0" applyFont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27" fillId="0" borderId="2" xfId="0" quotePrefix="1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top"/>
    </xf>
    <xf numFmtId="0" fontId="30" fillId="0" borderId="2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28" fillId="0" borderId="2" xfId="0" quotePrefix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top"/>
    </xf>
    <xf numFmtId="0" fontId="27" fillId="0" borderId="2" xfId="0" applyFont="1" applyBorder="1" applyAlignment="1">
      <alignment horizontal="left" vertical="top" wrapText="1"/>
    </xf>
    <xf numFmtId="0" fontId="23" fillId="0" borderId="2" xfId="0" applyFont="1" applyFill="1" applyBorder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top"/>
    </xf>
    <xf numFmtId="0" fontId="30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2" fillId="0" borderId="2" xfId="0" quotePrefix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2" xfId="0" quotePrefix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top"/>
    </xf>
    <xf numFmtId="0" fontId="27" fillId="0" borderId="8" xfId="0" applyFont="1" applyBorder="1" applyAlignment="1">
      <alignment vertical="center"/>
    </xf>
    <xf numFmtId="0" fontId="27" fillId="0" borderId="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27" fillId="0" borderId="8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0" fillId="0" borderId="0" xfId="0" applyFont="1"/>
    <xf numFmtId="0" fontId="24" fillId="0" borderId="2" xfId="0" applyFont="1" applyFill="1" applyBorder="1" applyAlignment="1">
      <alignment vertical="center"/>
    </xf>
    <xf numFmtId="0" fontId="27" fillId="0" borderId="7" xfId="0" applyFont="1" applyFill="1" applyBorder="1" applyAlignment="1">
      <alignment horizontal="left" vertical="center"/>
    </xf>
    <xf numFmtId="0" fontId="24" fillId="0" borderId="2" xfId="0" applyFont="1" applyBorder="1" applyAlignment="1">
      <alignment vertical="center"/>
    </xf>
    <xf numFmtId="0" fontId="32" fillId="0" borderId="2" xfId="0" quotePrefix="1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8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28" fillId="0" borderId="8" xfId="0" applyFont="1" applyBorder="1" applyAlignment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  <xf numFmtId="0" fontId="30" fillId="0" borderId="7" xfId="0" applyFont="1" applyFill="1" applyBorder="1" applyAlignment="1">
      <alignment horizontal="left" vertical="center"/>
    </xf>
    <xf numFmtId="0" fontId="30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4" xfId="0" applyBorder="1"/>
    <xf numFmtId="0" fontId="28" fillId="0" borderId="10" xfId="0" applyFont="1" applyBorder="1" applyAlignment="1">
      <alignment horizontal="left" vertical="top"/>
    </xf>
    <xf numFmtId="0" fontId="34" fillId="0" borderId="2" xfId="0" applyFont="1" applyBorder="1" applyAlignment="1">
      <alignment horizontal="left" vertical="top" wrapText="1"/>
    </xf>
    <xf numFmtId="0" fontId="34" fillId="0" borderId="2" xfId="0" quotePrefix="1" applyFont="1" applyFill="1" applyBorder="1" applyAlignment="1">
      <alignment horizontal="center" vertical="center" wrapText="1"/>
    </xf>
    <xf numFmtId="0" fontId="28" fillId="0" borderId="0" xfId="0" applyFont="1"/>
    <xf numFmtId="1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28" fillId="0" borderId="2" xfId="0" quotePrefix="1" applyFont="1" applyFill="1" applyBorder="1" applyAlignment="1">
      <alignment horizontal="left" vertical="center"/>
    </xf>
    <xf numFmtId="0" fontId="27" fillId="0" borderId="2" xfId="0" quotePrefix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/>
    <xf numFmtId="0" fontId="35" fillId="0" borderId="2" xfId="0" applyFont="1" applyBorder="1" applyAlignment="1">
      <alignment horizontal="left" vertical="top"/>
    </xf>
    <xf numFmtId="0" fontId="2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6" fillId="0" borderId="0" xfId="0" applyFont="1" applyAlignment="1">
      <alignment vertical="top"/>
    </xf>
    <xf numFmtId="0" fontId="36" fillId="4" borderId="0" xfId="0" applyFont="1" applyFill="1" applyAlignment="1">
      <alignment vertical="top"/>
    </xf>
    <xf numFmtId="0" fontId="27" fillId="0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8" fillId="0" borderId="2" xfId="0" quotePrefix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4" fillId="8" borderId="13" xfId="0" applyFont="1" applyFill="1" applyBorder="1" applyAlignment="1">
      <alignment horizontal="left" vertical="center"/>
    </xf>
    <xf numFmtId="0" fontId="24" fillId="8" borderId="14" xfId="0" applyFont="1" applyFill="1" applyBorder="1" applyAlignment="1">
      <alignment horizontal="left" vertical="center"/>
    </xf>
    <xf numFmtId="0" fontId="28" fillId="0" borderId="2" xfId="0" quotePrefix="1" applyFont="1" applyFill="1" applyBorder="1" applyAlignment="1">
      <alignment horizontal="center" vertical="center" wrapText="1"/>
    </xf>
    <xf numFmtId="0" fontId="27" fillId="0" borderId="2" xfId="0" quotePrefix="1" applyFont="1" applyFill="1" applyBorder="1" applyAlignment="1">
      <alignment horizontal="center" vertical="center"/>
    </xf>
    <xf numFmtId="0" fontId="27" fillId="0" borderId="2" xfId="0" quotePrefix="1" applyFont="1" applyFill="1" applyBorder="1" applyAlignment="1">
      <alignment horizontal="center" vertical="center" wrapText="1"/>
    </xf>
    <xf numFmtId="0" fontId="27" fillId="0" borderId="10" xfId="0" quotePrefix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7" fillId="0" borderId="13" xfId="0" quotePrefix="1" applyFont="1" applyFill="1" applyBorder="1" applyAlignment="1">
      <alignment horizontal="left" vertical="center"/>
    </xf>
    <xf numFmtId="0" fontId="27" fillId="0" borderId="12" xfId="0" quotePrefix="1" applyFont="1" applyFill="1" applyBorder="1" applyAlignment="1">
      <alignment horizontal="left" vertical="center"/>
    </xf>
    <xf numFmtId="0" fontId="27" fillId="0" borderId="14" xfId="0" quotePrefix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5" fillId="5" borderId="1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  <color rgb="FF0000CC"/>
      <color rgb="FF0080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13030</xdr:colOff>
      <xdr:row>54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28230" cy="1036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49" sqref="N49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5"/>
  <sheetViews>
    <sheetView showGridLines="0" tabSelected="1" view="pageBreakPreview" zoomScale="60" zoomScaleNormal="100" workbookViewId="0">
      <selection activeCell="B5" sqref="B5:C5"/>
    </sheetView>
  </sheetViews>
  <sheetFormatPr defaultColWidth="9" defaultRowHeight="22.5"/>
  <cols>
    <col min="1" max="1" width="15.85546875" style="3" customWidth="1"/>
    <col min="2" max="2" width="62.28515625" style="16" customWidth="1"/>
    <col min="3" max="3" width="27.42578125" style="7" customWidth="1"/>
    <col min="4" max="16384" width="9" style="7"/>
  </cols>
  <sheetData>
    <row r="1" spans="1:3" ht="23.25">
      <c r="A1" s="196" t="s">
        <v>41</v>
      </c>
      <c r="B1" s="197"/>
      <c r="C1" s="198"/>
    </row>
    <row r="2" spans="1:3" ht="23.25">
      <c r="A2" s="199" t="s">
        <v>32</v>
      </c>
      <c r="B2" s="200"/>
      <c r="C2" s="201"/>
    </row>
    <row r="3" spans="1:3" ht="23.25">
      <c r="A3" s="31" t="s">
        <v>42</v>
      </c>
      <c r="B3" s="17" t="s">
        <v>218</v>
      </c>
      <c r="C3" s="32"/>
    </row>
    <row r="4" spans="1:3" ht="45" customHeight="1">
      <c r="A4" s="31" t="s">
        <v>38</v>
      </c>
      <c r="B4" s="192" t="s">
        <v>40</v>
      </c>
      <c r="C4" s="193"/>
    </row>
    <row r="5" spans="1:3" ht="23.25">
      <c r="A5" s="31"/>
      <c r="B5" s="194" t="s">
        <v>39</v>
      </c>
      <c r="C5" s="195"/>
    </row>
    <row r="6" spans="1:3" s="8" customFormat="1" ht="23.25">
      <c r="A6" s="11" t="s">
        <v>31</v>
      </c>
      <c r="B6" s="14" t="s">
        <v>33</v>
      </c>
      <c r="C6" s="11" t="s">
        <v>8</v>
      </c>
    </row>
    <row r="7" spans="1:3" s="8" customFormat="1" ht="23.25">
      <c r="A7" s="12" t="s">
        <v>34</v>
      </c>
      <c r="B7" s="15" t="s">
        <v>35</v>
      </c>
      <c r="C7" s="13"/>
    </row>
    <row r="8" spans="1:3">
      <c r="A8" s="1" t="s">
        <v>16</v>
      </c>
      <c r="B8" s="4" t="s">
        <v>17</v>
      </c>
      <c r="C8" s="6"/>
    </row>
    <row r="9" spans="1:3" ht="23.25">
      <c r="A9" s="1" t="s">
        <v>555</v>
      </c>
      <c r="B9" s="29" t="s">
        <v>322</v>
      </c>
      <c r="C9" s="6"/>
    </row>
    <row r="10" spans="1:3" ht="46.5">
      <c r="A10" s="1" t="s">
        <v>556</v>
      </c>
      <c r="B10" s="10" t="s">
        <v>558</v>
      </c>
      <c r="C10" s="9"/>
    </row>
    <row r="11" spans="1:3" ht="23.25">
      <c r="A11" s="1" t="s">
        <v>557</v>
      </c>
      <c r="B11" s="10" t="s">
        <v>559</v>
      </c>
      <c r="C11" s="9"/>
    </row>
    <row r="12" spans="1:3">
      <c r="A12" s="1" t="s">
        <v>217</v>
      </c>
      <c r="B12" s="4" t="s">
        <v>192</v>
      </c>
      <c r="C12" s="9"/>
    </row>
    <row r="13" spans="1:3" ht="23.25">
      <c r="A13" s="1" t="s">
        <v>560</v>
      </c>
      <c r="B13" s="10" t="s">
        <v>4</v>
      </c>
      <c r="C13" s="2"/>
    </row>
    <row r="14" spans="1:3">
      <c r="A14" s="1"/>
      <c r="B14" s="4" t="s">
        <v>6</v>
      </c>
      <c r="C14" s="2"/>
    </row>
    <row r="15" spans="1:3">
      <c r="A15" s="1"/>
      <c r="B15" s="4" t="s">
        <v>7</v>
      </c>
      <c r="C15" s="2"/>
    </row>
    <row r="16" spans="1:3">
      <c r="A16" s="1"/>
      <c r="B16" s="4" t="s">
        <v>5</v>
      </c>
      <c r="C16" s="2"/>
    </row>
    <row r="17" spans="1:3">
      <c r="A17" s="1" t="s">
        <v>9</v>
      </c>
      <c r="B17" s="4" t="s">
        <v>193</v>
      </c>
      <c r="C17" s="6"/>
    </row>
    <row r="18" spans="1:3">
      <c r="A18" s="1" t="s">
        <v>194</v>
      </c>
      <c r="B18" s="4" t="s">
        <v>195</v>
      </c>
      <c r="C18" s="6"/>
    </row>
    <row r="19" spans="1:3" ht="46.5">
      <c r="A19" s="1" t="s">
        <v>199</v>
      </c>
      <c r="B19" s="29" t="s">
        <v>196</v>
      </c>
      <c r="C19" s="6"/>
    </row>
    <row r="20" spans="1:3">
      <c r="A20" s="1" t="s">
        <v>200</v>
      </c>
      <c r="B20" s="4" t="s">
        <v>197</v>
      </c>
      <c r="C20" s="6"/>
    </row>
    <row r="21" spans="1:3" ht="23.25">
      <c r="A21" s="1" t="s">
        <v>561</v>
      </c>
      <c r="B21" s="29" t="s">
        <v>198</v>
      </c>
      <c r="C21" s="6"/>
    </row>
    <row r="22" spans="1:3">
      <c r="A22" s="1"/>
      <c r="B22" s="4" t="s">
        <v>1</v>
      </c>
      <c r="C22" s="6"/>
    </row>
    <row r="23" spans="1:3">
      <c r="A23" s="1"/>
      <c r="B23" s="4" t="s">
        <v>20</v>
      </c>
      <c r="C23" s="6"/>
    </row>
    <row r="24" spans="1:3">
      <c r="A24" s="1"/>
      <c r="B24" s="4" t="s">
        <v>0</v>
      </c>
      <c r="C24" s="6"/>
    </row>
    <row r="25" spans="1:3">
      <c r="A25" s="1"/>
      <c r="B25" s="4" t="s">
        <v>21</v>
      </c>
      <c r="C25" s="6"/>
    </row>
    <row r="26" spans="1:3">
      <c r="A26" s="1"/>
      <c r="B26" s="4" t="s">
        <v>2</v>
      </c>
      <c r="C26" s="6"/>
    </row>
    <row r="27" spans="1:3" ht="23.25">
      <c r="A27" s="1" t="s">
        <v>562</v>
      </c>
      <c r="B27" s="10" t="s">
        <v>18</v>
      </c>
      <c r="C27" s="6"/>
    </row>
    <row r="28" spans="1:3">
      <c r="A28" s="1"/>
      <c r="B28" s="4" t="s">
        <v>19</v>
      </c>
      <c r="C28" s="6"/>
    </row>
    <row r="29" spans="1:3">
      <c r="A29" s="1"/>
      <c r="B29" s="4" t="s">
        <v>22</v>
      </c>
      <c r="C29" s="6"/>
    </row>
    <row r="30" spans="1:3">
      <c r="A30" s="1"/>
      <c r="B30" s="4" t="s">
        <v>23</v>
      </c>
      <c r="C30" s="6"/>
    </row>
    <row r="31" spans="1:3">
      <c r="A31" s="1" t="s">
        <v>563</v>
      </c>
      <c r="B31" s="4" t="s">
        <v>201</v>
      </c>
      <c r="C31" s="6"/>
    </row>
    <row r="32" spans="1:3" ht="23.25">
      <c r="A32" s="1" t="s">
        <v>24</v>
      </c>
      <c r="B32" s="10" t="s">
        <v>202</v>
      </c>
      <c r="C32" s="6"/>
    </row>
    <row r="33" spans="1:3" ht="23.25">
      <c r="A33" s="12" t="s">
        <v>30</v>
      </c>
      <c r="B33" s="15" t="s">
        <v>36</v>
      </c>
      <c r="C33" s="13"/>
    </row>
    <row r="34" spans="1:3">
      <c r="A34" s="1" t="s">
        <v>16</v>
      </c>
      <c r="B34" s="4" t="s">
        <v>236</v>
      </c>
      <c r="C34" s="6"/>
    </row>
    <row r="35" spans="1:3" ht="68.25" customHeight="1">
      <c r="A35" s="1" t="s">
        <v>566</v>
      </c>
      <c r="B35" s="29" t="s">
        <v>564</v>
      </c>
      <c r="C35" s="4" t="s">
        <v>565</v>
      </c>
    </row>
    <row r="36" spans="1:3">
      <c r="A36" s="1" t="s">
        <v>567</v>
      </c>
      <c r="B36" s="4" t="s">
        <v>203</v>
      </c>
      <c r="C36" s="6"/>
    </row>
    <row r="37" spans="1:3" ht="23.25">
      <c r="A37" s="1" t="s">
        <v>568</v>
      </c>
      <c r="B37" s="10" t="s">
        <v>204</v>
      </c>
      <c r="C37" s="6"/>
    </row>
    <row r="38" spans="1:3">
      <c r="A38" s="1" t="s">
        <v>569</v>
      </c>
      <c r="B38" s="4" t="s">
        <v>205</v>
      </c>
      <c r="C38" s="6"/>
    </row>
    <row r="39" spans="1:3">
      <c r="A39" s="1" t="s">
        <v>570</v>
      </c>
      <c r="B39" s="4" t="s">
        <v>206</v>
      </c>
      <c r="C39" s="6"/>
    </row>
    <row r="40" spans="1:3" ht="23.25">
      <c r="A40" s="1" t="s">
        <v>571</v>
      </c>
      <c r="B40" s="10" t="s">
        <v>208</v>
      </c>
      <c r="C40" s="6"/>
    </row>
    <row r="41" spans="1:3">
      <c r="A41" s="1" t="s">
        <v>572</v>
      </c>
      <c r="B41" s="4" t="s">
        <v>14</v>
      </c>
      <c r="C41" s="6"/>
    </row>
    <row r="42" spans="1:3" ht="22.5" customHeight="1">
      <c r="A42" s="1" t="s">
        <v>29</v>
      </c>
      <c r="B42" s="10" t="s">
        <v>207</v>
      </c>
      <c r="C42" s="6"/>
    </row>
    <row r="43" spans="1:3" ht="45">
      <c r="A43" s="1"/>
      <c r="B43" s="4" t="s">
        <v>15</v>
      </c>
      <c r="C43" s="6"/>
    </row>
    <row r="44" spans="1:3">
      <c r="A44" s="1" t="s">
        <v>573</v>
      </c>
      <c r="B44" s="4" t="s">
        <v>574</v>
      </c>
      <c r="C44" s="6"/>
    </row>
    <row r="45" spans="1:3">
      <c r="A45" s="1" t="s">
        <v>576</v>
      </c>
      <c r="B45" s="4" t="s">
        <v>575</v>
      </c>
      <c r="C45" s="6"/>
    </row>
    <row r="46" spans="1:3">
      <c r="A46" s="1" t="s">
        <v>577</v>
      </c>
      <c r="B46" s="4" t="s">
        <v>216</v>
      </c>
      <c r="C46" s="6"/>
    </row>
    <row r="47" spans="1:3" ht="23.25">
      <c r="A47" s="12" t="s">
        <v>13</v>
      </c>
      <c r="B47" s="15"/>
      <c r="C47" s="13"/>
    </row>
    <row r="48" spans="1:3">
      <c r="A48" s="1" t="s">
        <v>579</v>
      </c>
      <c r="B48" s="4" t="s">
        <v>578</v>
      </c>
      <c r="C48" s="6"/>
    </row>
    <row r="49" spans="1:3">
      <c r="A49" s="1" t="s">
        <v>580</v>
      </c>
      <c r="B49" s="5" t="s">
        <v>10</v>
      </c>
      <c r="C49" s="6"/>
    </row>
    <row r="50" spans="1:3">
      <c r="A50" s="1" t="s">
        <v>189</v>
      </c>
      <c r="B50" s="4" t="s">
        <v>26</v>
      </c>
      <c r="C50" s="6"/>
    </row>
    <row r="51" spans="1:3" ht="23.25">
      <c r="A51" s="1" t="s">
        <v>190</v>
      </c>
      <c r="B51" s="10" t="s">
        <v>12</v>
      </c>
      <c r="C51" s="6"/>
    </row>
    <row r="52" spans="1:3">
      <c r="A52" s="1" t="s">
        <v>191</v>
      </c>
      <c r="B52" s="4" t="s">
        <v>37</v>
      </c>
      <c r="C52" s="6"/>
    </row>
    <row r="53" spans="1:3" ht="46.5">
      <c r="A53" s="1" t="s">
        <v>25</v>
      </c>
      <c r="B53" s="29" t="s">
        <v>581</v>
      </c>
      <c r="C53" s="6"/>
    </row>
    <row r="54" spans="1:3">
      <c r="A54" s="1" t="s">
        <v>9</v>
      </c>
      <c r="B54" s="4" t="s">
        <v>3</v>
      </c>
      <c r="C54" s="6"/>
    </row>
    <row r="55" spans="1:3">
      <c r="A55" s="1" t="s">
        <v>219</v>
      </c>
      <c r="B55" s="4" t="s">
        <v>220</v>
      </c>
      <c r="C55" s="6"/>
    </row>
    <row r="56" spans="1:3" ht="23.25">
      <c r="A56" s="1" t="s">
        <v>582</v>
      </c>
      <c r="B56" s="10" t="s">
        <v>221</v>
      </c>
      <c r="C56" s="6"/>
    </row>
    <row r="57" spans="1:3" ht="21.75" customHeight="1">
      <c r="A57" s="1" t="s">
        <v>583</v>
      </c>
      <c r="B57" s="10" t="s">
        <v>28</v>
      </c>
      <c r="C57" s="28" t="s">
        <v>209</v>
      </c>
    </row>
    <row r="58" spans="1:3" ht="21.75" customHeight="1">
      <c r="A58" s="1" t="s">
        <v>585</v>
      </c>
      <c r="B58" s="10" t="s">
        <v>584</v>
      </c>
      <c r="C58" s="28"/>
    </row>
    <row r="59" spans="1:3" ht="21.75" customHeight="1">
      <c r="A59" s="1" t="s">
        <v>586</v>
      </c>
      <c r="B59" s="4" t="s">
        <v>589</v>
      </c>
      <c r="C59" s="28"/>
    </row>
    <row r="60" spans="1:3" ht="21.75" customHeight="1">
      <c r="A60" s="1" t="s">
        <v>587</v>
      </c>
      <c r="B60" s="4" t="s">
        <v>590</v>
      </c>
      <c r="C60" s="28"/>
    </row>
    <row r="61" spans="1:3">
      <c r="A61" s="33" t="s">
        <v>588</v>
      </c>
      <c r="B61" s="34" t="s">
        <v>216</v>
      </c>
      <c r="C61" s="35"/>
    </row>
    <row r="62" spans="1:3" ht="23.25" customHeight="1">
      <c r="A62" s="36" t="s">
        <v>222</v>
      </c>
      <c r="B62" s="7"/>
    </row>
    <row r="63" spans="1:3">
      <c r="A63" s="38" t="s">
        <v>223</v>
      </c>
    </row>
    <row r="64" spans="1:3">
      <c r="A64" s="38" t="s">
        <v>224</v>
      </c>
    </row>
    <row r="65" spans="1:1">
      <c r="A65" s="38" t="s">
        <v>234</v>
      </c>
    </row>
    <row r="66" spans="1:1">
      <c r="A66" s="38" t="s">
        <v>225</v>
      </c>
    </row>
    <row r="67" spans="1:1">
      <c r="A67" s="37" t="s">
        <v>226</v>
      </c>
    </row>
    <row r="68" spans="1:1">
      <c r="A68" s="37" t="s">
        <v>233</v>
      </c>
    </row>
    <row r="69" spans="1:1">
      <c r="A69" s="37" t="s">
        <v>227</v>
      </c>
    </row>
    <row r="70" spans="1:1">
      <c r="A70" s="38" t="s">
        <v>228</v>
      </c>
    </row>
    <row r="71" spans="1:1">
      <c r="A71" s="37" t="s">
        <v>229</v>
      </c>
    </row>
    <row r="72" spans="1:1">
      <c r="A72" s="37" t="s">
        <v>235</v>
      </c>
    </row>
    <row r="73" spans="1:1">
      <c r="A73" s="38" t="s">
        <v>230</v>
      </c>
    </row>
    <row r="74" spans="1:1">
      <c r="A74" s="37" t="s">
        <v>231</v>
      </c>
    </row>
    <row r="75" spans="1:1">
      <c r="A75" s="37" t="s">
        <v>232</v>
      </c>
    </row>
  </sheetData>
  <mergeCells count="4">
    <mergeCell ref="B4:C4"/>
    <mergeCell ref="B5:C5"/>
    <mergeCell ref="A1:C1"/>
    <mergeCell ref="A2:C2"/>
  </mergeCells>
  <pageMargins left="0.7" right="0.7" top="0.4" bottom="0.28999999999999998" header="0.3" footer="0.16"/>
  <pageSetup paperSize="9" scale="82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C100" zoomScale="75" zoomScaleNormal="75" workbookViewId="0">
      <selection activeCell="D136" sqref="D136"/>
    </sheetView>
  </sheetViews>
  <sheetFormatPr defaultRowHeight="15"/>
  <cols>
    <col min="1" max="1" width="15.85546875" customWidth="1"/>
    <col min="2" max="2" width="105.85546875" bestFit="1" customWidth="1"/>
    <col min="3" max="3" width="15.5703125" customWidth="1"/>
    <col min="4" max="4" width="28.85546875" bestFit="1" customWidth="1"/>
    <col min="5" max="5" width="68.140625" customWidth="1"/>
    <col min="6" max="6" width="19.5703125" bestFit="1" customWidth="1"/>
    <col min="7" max="7" width="29" customWidth="1"/>
  </cols>
  <sheetData>
    <row r="1" spans="1:7" ht="26.25">
      <c r="A1" s="219" t="s">
        <v>487</v>
      </c>
      <c r="B1" s="219"/>
      <c r="C1" s="219"/>
      <c r="D1" s="219"/>
      <c r="E1" s="219"/>
      <c r="F1" s="219"/>
      <c r="G1" s="219"/>
    </row>
    <row r="2" spans="1:7" ht="26.25">
      <c r="A2" s="219" t="s">
        <v>307</v>
      </c>
      <c r="B2" s="219"/>
      <c r="C2" s="219"/>
      <c r="D2" s="219"/>
      <c r="E2" s="219"/>
      <c r="F2" s="219"/>
      <c r="G2" s="219"/>
    </row>
    <row r="3" spans="1:7" ht="26.25">
      <c r="A3" s="219" t="s">
        <v>308</v>
      </c>
      <c r="B3" s="219"/>
      <c r="C3" s="219"/>
      <c r="D3" s="219"/>
      <c r="E3" s="219"/>
      <c r="F3" s="219"/>
      <c r="G3" s="219"/>
    </row>
    <row r="4" spans="1:7" ht="23.25">
      <c r="A4" s="220" t="s">
        <v>309</v>
      </c>
      <c r="B4" s="220"/>
      <c r="C4" s="220"/>
      <c r="D4" s="220"/>
      <c r="E4" s="220"/>
      <c r="F4" s="220"/>
      <c r="G4" s="220"/>
    </row>
    <row r="5" spans="1:7" ht="23.25">
      <c r="A5" s="76" t="s">
        <v>260</v>
      </c>
      <c r="B5" s="212" t="s">
        <v>261</v>
      </c>
      <c r="C5" s="213"/>
      <c r="D5" s="214"/>
      <c r="E5" s="76" t="s">
        <v>262</v>
      </c>
      <c r="F5" s="76" t="s">
        <v>263</v>
      </c>
      <c r="G5" s="76" t="s">
        <v>8</v>
      </c>
    </row>
    <row r="6" spans="1:7" ht="23.25">
      <c r="A6" s="215" t="s">
        <v>264</v>
      </c>
      <c r="B6" s="215"/>
      <c r="C6" s="213"/>
      <c r="D6" s="213"/>
      <c r="E6" s="77"/>
      <c r="F6" s="77"/>
      <c r="G6" s="77"/>
    </row>
    <row r="7" spans="1:7" ht="23.25">
      <c r="A7" s="77" t="s">
        <v>52</v>
      </c>
      <c r="B7" s="216" t="s">
        <v>310</v>
      </c>
      <c r="C7" s="217"/>
      <c r="D7" s="218"/>
      <c r="E7" s="222" t="s">
        <v>298</v>
      </c>
      <c r="F7" s="78"/>
      <c r="G7" s="78"/>
    </row>
    <row r="8" spans="1:7" ht="23.25">
      <c r="A8" s="77"/>
      <c r="B8" s="79" t="s">
        <v>311</v>
      </c>
      <c r="C8" s="80"/>
      <c r="D8" s="81"/>
      <c r="E8" s="203"/>
      <c r="F8" s="78"/>
      <c r="G8" s="78"/>
    </row>
    <row r="9" spans="1:7" ht="23.25">
      <c r="A9" s="77"/>
      <c r="B9" s="79" t="s">
        <v>312</v>
      </c>
      <c r="C9" s="212"/>
      <c r="D9" s="214"/>
      <c r="E9" s="203"/>
      <c r="F9" s="78"/>
      <c r="G9" s="78"/>
    </row>
    <row r="10" spans="1:7" ht="23.25">
      <c r="A10" s="77"/>
      <c r="B10" s="82" t="s">
        <v>313</v>
      </c>
      <c r="C10" s="80"/>
      <c r="D10" s="81"/>
      <c r="E10" s="203"/>
      <c r="F10" s="78"/>
      <c r="G10" s="78"/>
    </row>
    <row r="11" spans="1:7" ht="23.25">
      <c r="A11" s="77"/>
      <c r="B11" s="79" t="s">
        <v>265</v>
      </c>
      <c r="C11" s="80"/>
      <c r="D11" s="81"/>
      <c r="E11" s="203"/>
      <c r="F11" s="78"/>
      <c r="G11" s="78"/>
    </row>
    <row r="12" spans="1:7" ht="23.25">
      <c r="A12" s="77"/>
      <c r="B12" s="79" t="s">
        <v>397</v>
      </c>
      <c r="C12" s="80"/>
      <c r="D12" s="81"/>
      <c r="E12" s="203"/>
      <c r="F12" s="78"/>
      <c r="G12" s="78"/>
    </row>
    <row r="13" spans="1:7" ht="23.25">
      <c r="A13" s="150" t="s">
        <v>318</v>
      </c>
      <c r="B13" s="79" t="s">
        <v>319</v>
      </c>
      <c r="C13" s="80"/>
      <c r="D13" s="81"/>
      <c r="E13" s="223"/>
      <c r="F13" s="78"/>
      <c r="G13" s="78"/>
    </row>
    <row r="14" spans="1:7" ht="23.25">
      <c r="A14" s="77"/>
      <c r="B14" s="78"/>
      <c r="C14" s="221"/>
      <c r="D14" s="221"/>
      <c r="E14" s="78"/>
      <c r="F14" s="78"/>
      <c r="G14" s="78"/>
    </row>
    <row r="15" spans="1:7" ht="23.25">
      <c r="A15" s="83" t="s">
        <v>266</v>
      </c>
      <c r="B15" s="83" t="s">
        <v>33</v>
      </c>
      <c r="C15" s="83" t="s">
        <v>267</v>
      </c>
      <c r="D15" s="83" t="s">
        <v>268</v>
      </c>
      <c r="E15" s="83" t="s">
        <v>269</v>
      </c>
      <c r="F15" s="83" t="s">
        <v>270</v>
      </c>
      <c r="G15" s="83" t="s">
        <v>8</v>
      </c>
    </row>
    <row r="16" spans="1:7" ht="23.25">
      <c r="A16" s="205" t="s">
        <v>248</v>
      </c>
      <c r="B16" s="206"/>
      <c r="C16" s="84"/>
      <c r="D16" s="84"/>
      <c r="E16" s="85"/>
      <c r="F16" s="86"/>
      <c r="G16" s="87"/>
    </row>
    <row r="17" spans="1:7" ht="22.5">
      <c r="A17" s="88" t="s">
        <v>314</v>
      </c>
      <c r="B17" s="89" t="s">
        <v>315</v>
      </c>
      <c r="C17" s="90">
        <v>1</v>
      </c>
      <c r="D17" s="91" t="s">
        <v>316</v>
      </c>
      <c r="E17" s="92"/>
      <c r="F17" s="93" t="s">
        <v>317</v>
      </c>
      <c r="G17" s="94"/>
    </row>
    <row r="18" spans="1:7" ht="22.5">
      <c r="A18" s="95" t="s">
        <v>27</v>
      </c>
      <c r="B18" s="101" t="s">
        <v>320</v>
      </c>
      <c r="C18" s="97">
        <v>38</v>
      </c>
      <c r="D18" s="95"/>
      <c r="E18" s="98" t="s">
        <v>455</v>
      </c>
      <c r="F18" s="100" t="s">
        <v>276</v>
      </c>
      <c r="G18" s="100"/>
    </row>
    <row r="19" spans="1:7" ht="22.5">
      <c r="A19" s="95" t="s">
        <v>321</v>
      </c>
      <c r="B19" s="96" t="s">
        <v>322</v>
      </c>
      <c r="C19" s="97">
        <v>38</v>
      </c>
      <c r="D19" s="95"/>
      <c r="E19" s="98" t="s">
        <v>456</v>
      </c>
      <c r="F19" s="100" t="s">
        <v>323</v>
      </c>
      <c r="G19" s="102"/>
    </row>
    <row r="20" spans="1:7" ht="22.5">
      <c r="A20" s="95" t="s">
        <v>329</v>
      </c>
      <c r="B20" s="101" t="s">
        <v>324</v>
      </c>
      <c r="C20" s="97">
        <v>38</v>
      </c>
      <c r="D20" s="95"/>
      <c r="E20" s="98" t="s">
        <v>325</v>
      </c>
      <c r="F20" s="99" t="s">
        <v>326</v>
      </c>
      <c r="G20" s="102" t="s">
        <v>361</v>
      </c>
    </row>
    <row r="21" spans="1:7" ht="22.5">
      <c r="A21" s="95"/>
      <c r="B21" s="101"/>
      <c r="C21" s="97"/>
      <c r="D21" s="95"/>
      <c r="E21" s="98" t="s">
        <v>327</v>
      </c>
      <c r="F21" s="99" t="s">
        <v>328</v>
      </c>
      <c r="G21" s="102"/>
    </row>
    <row r="22" spans="1:7" ht="22.5">
      <c r="A22" s="95" t="s">
        <v>330</v>
      </c>
      <c r="B22" s="101" t="s">
        <v>331</v>
      </c>
      <c r="C22" s="97">
        <v>38</v>
      </c>
      <c r="D22" s="95"/>
      <c r="E22" s="114" t="s">
        <v>278</v>
      </c>
      <c r="F22" s="207" t="s">
        <v>279</v>
      </c>
      <c r="G22" s="102"/>
    </row>
    <row r="23" spans="1:7" ht="22.5">
      <c r="A23" s="95"/>
      <c r="B23" s="101"/>
      <c r="C23" s="97"/>
      <c r="D23" s="95"/>
      <c r="E23" s="114" t="s">
        <v>280</v>
      </c>
      <c r="F23" s="207"/>
      <c r="G23" s="102"/>
    </row>
    <row r="24" spans="1:7" ht="45">
      <c r="A24" s="95"/>
      <c r="B24" s="101"/>
      <c r="C24" s="97"/>
      <c r="D24" s="95"/>
      <c r="E24" s="98" t="s">
        <v>332</v>
      </c>
      <c r="F24" s="100" t="s">
        <v>333</v>
      </c>
      <c r="G24" s="102"/>
    </row>
    <row r="25" spans="1:7" s="152" customFormat="1" ht="22.5">
      <c r="A25" s="91" t="s">
        <v>334</v>
      </c>
      <c r="B25" s="114" t="s">
        <v>335</v>
      </c>
      <c r="C25" s="151"/>
      <c r="D25" s="91" t="s">
        <v>336</v>
      </c>
      <c r="E25" s="123"/>
      <c r="F25" s="151" t="s">
        <v>337</v>
      </c>
      <c r="G25" s="112"/>
    </row>
    <row r="26" spans="1:7" s="152" customFormat="1" ht="45">
      <c r="A26" s="91" t="s">
        <v>338</v>
      </c>
      <c r="B26" s="115" t="s">
        <v>282</v>
      </c>
      <c r="C26" s="97">
        <v>38</v>
      </c>
      <c r="D26" s="91" t="s">
        <v>336</v>
      </c>
      <c r="E26" s="104"/>
      <c r="F26" s="151" t="s">
        <v>337</v>
      </c>
      <c r="G26" s="112"/>
    </row>
    <row r="27" spans="1:7" s="152" customFormat="1" ht="46.5">
      <c r="A27" s="91" t="s">
        <v>339</v>
      </c>
      <c r="B27" s="116" t="s">
        <v>283</v>
      </c>
      <c r="C27" s="97">
        <v>38</v>
      </c>
      <c r="D27" s="95"/>
      <c r="E27" s="118" t="s">
        <v>284</v>
      </c>
      <c r="F27" s="119" t="s">
        <v>285</v>
      </c>
      <c r="G27" s="112"/>
    </row>
    <row r="28" spans="1:7" s="152" customFormat="1" ht="22.5">
      <c r="A28" s="91"/>
      <c r="B28" s="107"/>
      <c r="C28" s="117"/>
      <c r="D28" s="95"/>
      <c r="E28" s="120" t="s">
        <v>286</v>
      </c>
      <c r="F28" s="119" t="s">
        <v>287</v>
      </c>
      <c r="G28" s="112"/>
    </row>
    <row r="29" spans="1:7" s="152" customFormat="1" ht="22.5">
      <c r="A29" s="91"/>
      <c r="B29" s="107"/>
      <c r="C29" s="117"/>
      <c r="D29" s="95"/>
      <c r="E29" s="120" t="s">
        <v>288</v>
      </c>
      <c r="F29" s="119" t="s">
        <v>289</v>
      </c>
      <c r="G29" s="112"/>
    </row>
    <row r="30" spans="1:7" s="152" customFormat="1" ht="22.5">
      <c r="A30" s="91"/>
      <c r="B30" s="107"/>
      <c r="C30" s="117"/>
      <c r="D30" s="95"/>
      <c r="E30" s="120" t="s">
        <v>290</v>
      </c>
      <c r="F30" s="119" t="s">
        <v>291</v>
      </c>
      <c r="G30" s="112"/>
    </row>
    <row r="31" spans="1:7" s="152" customFormat="1" ht="22.5">
      <c r="A31" s="91" t="s">
        <v>300</v>
      </c>
      <c r="B31" s="96" t="s">
        <v>340</v>
      </c>
      <c r="C31" s="97">
        <v>38</v>
      </c>
      <c r="D31" s="91" t="s">
        <v>336</v>
      </c>
      <c r="E31" s="123"/>
      <c r="F31" s="151" t="s">
        <v>337</v>
      </c>
      <c r="G31" s="112"/>
    </row>
    <row r="32" spans="1:7" s="152" customFormat="1" ht="22.5">
      <c r="A32" s="91" t="s">
        <v>301</v>
      </c>
      <c r="B32" s="107" t="s">
        <v>341</v>
      </c>
      <c r="C32" s="97">
        <v>38</v>
      </c>
      <c r="D32" s="95"/>
      <c r="E32" s="120" t="s">
        <v>342</v>
      </c>
      <c r="F32" s="119" t="s">
        <v>90</v>
      </c>
      <c r="G32" s="112"/>
    </row>
    <row r="33" spans="1:7" s="152" customFormat="1" ht="22.5">
      <c r="A33" s="91" t="s">
        <v>343</v>
      </c>
      <c r="B33" s="114" t="s">
        <v>346</v>
      </c>
      <c r="C33" s="151"/>
      <c r="D33" s="91" t="s">
        <v>336</v>
      </c>
      <c r="E33" s="123"/>
      <c r="F33" s="151" t="s">
        <v>337</v>
      </c>
      <c r="G33" s="112"/>
    </row>
    <row r="34" spans="1:7" s="152" customFormat="1" ht="22.5">
      <c r="A34" s="91" t="s">
        <v>344</v>
      </c>
      <c r="B34" s="107" t="s">
        <v>347</v>
      </c>
      <c r="C34" s="97">
        <v>38</v>
      </c>
      <c r="D34" s="91" t="s">
        <v>336</v>
      </c>
      <c r="E34" s="123"/>
      <c r="F34" s="151" t="s">
        <v>337</v>
      </c>
      <c r="G34" s="112"/>
    </row>
    <row r="35" spans="1:7" s="152" customFormat="1" ht="23.25">
      <c r="A35" s="91" t="s">
        <v>348</v>
      </c>
      <c r="B35" s="153" t="s">
        <v>345</v>
      </c>
      <c r="C35" s="97">
        <v>38</v>
      </c>
      <c r="D35" s="95"/>
      <c r="E35" s="125" t="s">
        <v>349</v>
      </c>
      <c r="F35" s="179" t="s">
        <v>458</v>
      </c>
      <c r="G35" s="112"/>
    </row>
    <row r="36" spans="1:7" s="152" customFormat="1" ht="22.5">
      <c r="A36" s="91"/>
      <c r="B36" s="107"/>
      <c r="C36" s="117"/>
      <c r="D36" s="95"/>
      <c r="E36" s="120" t="s">
        <v>350</v>
      </c>
      <c r="F36" s="119" t="s">
        <v>459</v>
      </c>
      <c r="G36" s="112"/>
    </row>
    <row r="37" spans="1:7" s="152" customFormat="1" ht="22.5">
      <c r="A37" s="91" t="s">
        <v>351</v>
      </c>
      <c r="B37" s="107" t="s">
        <v>197</v>
      </c>
      <c r="C37" s="97">
        <v>38</v>
      </c>
      <c r="D37" s="91" t="s">
        <v>336</v>
      </c>
      <c r="E37" s="123"/>
      <c r="F37" s="151" t="s">
        <v>337</v>
      </c>
      <c r="G37" s="112"/>
    </row>
    <row r="38" spans="1:7" ht="23.25">
      <c r="A38" s="91" t="s">
        <v>352</v>
      </c>
      <c r="B38" s="103" t="s">
        <v>272</v>
      </c>
      <c r="C38" s="97">
        <v>38</v>
      </c>
      <c r="D38" s="95"/>
      <c r="E38" s="104" t="s">
        <v>353</v>
      </c>
      <c r="F38" s="100" t="s">
        <v>323</v>
      </c>
      <c r="G38" s="102"/>
    </row>
    <row r="39" spans="1:7" ht="22.5">
      <c r="A39" s="95"/>
      <c r="B39" s="106"/>
      <c r="C39" s="97"/>
      <c r="D39" s="95"/>
      <c r="E39" s="104" t="s">
        <v>273</v>
      </c>
      <c r="F39" s="99"/>
      <c r="G39" s="102" t="s">
        <v>271</v>
      </c>
    </row>
    <row r="40" spans="1:7" ht="22.5">
      <c r="A40" s="95"/>
      <c r="B40" s="106"/>
      <c r="C40" s="97"/>
      <c r="D40" s="95"/>
      <c r="E40" s="104" t="s">
        <v>274</v>
      </c>
      <c r="F40" s="99"/>
      <c r="G40" s="102" t="s">
        <v>271</v>
      </c>
    </row>
    <row r="41" spans="1:7" ht="22.5">
      <c r="A41" s="95"/>
      <c r="B41" s="106"/>
      <c r="C41" s="97"/>
      <c r="D41" s="95"/>
      <c r="E41" s="104" t="s">
        <v>275</v>
      </c>
      <c r="F41" s="99"/>
      <c r="G41" s="102" t="s">
        <v>271</v>
      </c>
    </row>
    <row r="42" spans="1:7" ht="22.5">
      <c r="A42" s="95"/>
      <c r="B42" s="106"/>
      <c r="C42" s="97"/>
      <c r="D42" s="95"/>
      <c r="E42" s="104" t="s">
        <v>354</v>
      </c>
      <c r="F42" s="99"/>
      <c r="G42" s="102" t="s">
        <v>271</v>
      </c>
    </row>
    <row r="43" spans="1:7" ht="22.5">
      <c r="A43" s="95"/>
      <c r="B43" s="106"/>
      <c r="C43" s="97"/>
      <c r="D43" s="95"/>
      <c r="E43" s="104" t="s">
        <v>356</v>
      </c>
      <c r="F43" s="99"/>
      <c r="G43" s="102"/>
    </row>
    <row r="44" spans="1:7" ht="23.25">
      <c r="A44" s="95" t="s">
        <v>357</v>
      </c>
      <c r="B44" s="103" t="s">
        <v>358</v>
      </c>
      <c r="C44" s="97"/>
      <c r="D44" s="95"/>
      <c r="E44" s="104" t="s">
        <v>355</v>
      </c>
      <c r="F44" s="99"/>
      <c r="G44" s="102" t="s">
        <v>271</v>
      </c>
    </row>
    <row r="45" spans="1:7" ht="22.5">
      <c r="A45" s="95"/>
      <c r="B45" s="106"/>
      <c r="C45" s="97"/>
      <c r="D45" s="95"/>
      <c r="E45" s="104"/>
      <c r="F45" s="99"/>
      <c r="G45" s="102"/>
    </row>
    <row r="46" spans="1:7" ht="22.5">
      <c r="A46" s="95" t="s">
        <v>359</v>
      </c>
      <c r="B46" s="101" t="s">
        <v>360</v>
      </c>
      <c r="C46" s="97">
        <v>38</v>
      </c>
      <c r="D46" s="91" t="s">
        <v>336</v>
      </c>
      <c r="E46" s="104"/>
      <c r="F46" s="151" t="s">
        <v>337</v>
      </c>
      <c r="G46" s="102"/>
    </row>
    <row r="47" spans="1:7" ht="23.25">
      <c r="A47" s="95" t="s">
        <v>295</v>
      </c>
      <c r="B47" s="129" t="s">
        <v>305</v>
      </c>
      <c r="C47" s="97">
        <v>38</v>
      </c>
      <c r="D47" s="91"/>
      <c r="E47" s="92" t="s">
        <v>364</v>
      </c>
      <c r="F47" s="126" t="s">
        <v>323</v>
      </c>
      <c r="G47" s="111"/>
    </row>
    <row r="48" spans="1:7" ht="23.25">
      <c r="A48" s="95"/>
      <c r="B48" s="129"/>
      <c r="C48" s="97"/>
      <c r="D48" s="91"/>
      <c r="E48" s="92" t="s">
        <v>296</v>
      </c>
      <c r="F48" s="207" t="s">
        <v>281</v>
      </c>
      <c r="G48" s="111"/>
    </row>
    <row r="49" spans="1:7" ht="23.25">
      <c r="A49" s="95"/>
      <c r="B49" s="93"/>
      <c r="C49" s="90"/>
      <c r="D49" s="91"/>
      <c r="E49" s="125" t="s">
        <v>367</v>
      </c>
      <c r="F49" s="207"/>
      <c r="G49" s="111"/>
    </row>
    <row r="50" spans="1:7" ht="23.25">
      <c r="A50" s="95"/>
      <c r="B50" s="93"/>
      <c r="C50" s="90"/>
      <c r="D50" s="91"/>
      <c r="E50" s="92" t="s">
        <v>362</v>
      </c>
      <c r="F50" s="207"/>
      <c r="G50" s="111"/>
    </row>
    <row r="51" spans="1:7" ht="23.25">
      <c r="A51" s="95"/>
      <c r="B51" s="107"/>
      <c r="C51" s="117"/>
      <c r="D51" s="95"/>
      <c r="E51" s="110" t="s">
        <v>293</v>
      </c>
      <c r="F51" s="208" t="s">
        <v>277</v>
      </c>
      <c r="G51" s="111"/>
    </row>
    <row r="52" spans="1:7" ht="23.25">
      <c r="A52" s="95"/>
      <c r="B52" s="107"/>
      <c r="C52" s="117"/>
      <c r="D52" s="95"/>
      <c r="E52" s="110" t="s">
        <v>297</v>
      </c>
      <c r="F52" s="208"/>
      <c r="G52" s="111"/>
    </row>
    <row r="53" spans="1:7" ht="23.25">
      <c r="A53" s="95"/>
      <c r="B53" s="107"/>
      <c r="C53" s="117"/>
      <c r="D53" s="95"/>
      <c r="E53" s="110" t="s">
        <v>363</v>
      </c>
      <c r="F53" s="209" t="s">
        <v>298</v>
      </c>
      <c r="G53" s="111"/>
    </row>
    <row r="54" spans="1:7" ht="22.5">
      <c r="A54" s="130"/>
      <c r="B54" s="101"/>
      <c r="C54" s="131"/>
      <c r="D54" s="130"/>
      <c r="E54" s="169" t="s">
        <v>365</v>
      </c>
      <c r="F54" s="210"/>
      <c r="G54" s="132"/>
    </row>
    <row r="55" spans="1:7" ht="23.25">
      <c r="A55" s="205" t="s">
        <v>462</v>
      </c>
      <c r="B55" s="206"/>
      <c r="C55" s="97"/>
      <c r="D55" s="95"/>
      <c r="E55" s="104"/>
      <c r="F55" s="86"/>
      <c r="G55" s="87"/>
    </row>
    <row r="56" spans="1:7" ht="22.5">
      <c r="A56" s="133" t="s">
        <v>299</v>
      </c>
      <c r="B56" s="134" t="s">
        <v>236</v>
      </c>
      <c r="C56" s="97">
        <v>38</v>
      </c>
      <c r="D56" s="95"/>
      <c r="E56" s="136"/>
      <c r="F56" s="135" t="s">
        <v>276</v>
      </c>
      <c r="G56" s="137"/>
    </row>
    <row r="57" spans="1:7" ht="22.5">
      <c r="A57" s="133" t="s">
        <v>27</v>
      </c>
      <c r="B57" s="154" t="s">
        <v>366</v>
      </c>
      <c r="C57" s="97">
        <v>38</v>
      </c>
      <c r="D57" s="95"/>
      <c r="E57" s="136"/>
      <c r="F57" s="135" t="s">
        <v>276</v>
      </c>
      <c r="G57" s="137"/>
    </row>
    <row r="58" spans="1:7" ht="23.25">
      <c r="A58" s="91" t="s">
        <v>369</v>
      </c>
      <c r="B58" s="158" t="s">
        <v>302</v>
      </c>
      <c r="C58" s="97">
        <v>38</v>
      </c>
      <c r="D58" s="138"/>
      <c r="E58" s="92" t="s">
        <v>332</v>
      </c>
      <c r="F58" s="141" t="s">
        <v>368</v>
      </c>
      <c r="G58" s="109"/>
    </row>
    <row r="59" spans="1:7" ht="22.5">
      <c r="A59" s="91"/>
      <c r="B59" s="159" t="s">
        <v>304</v>
      </c>
      <c r="C59" s="138"/>
      <c r="D59" s="138"/>
      <c r="E59" s="92" t="s">
        <v>296</v>
      </c>
      <c r="F59" s="202" t="s">
        <v>303</v>
      </c>
      <c r="G59" s="109"/>
    </row>
    <row r="60" spans="1:7" ht="22.5">
      <c r="A60" s="91"/>
      <c r="B60" s="160"/>
      <c r="C60" s="138"/>
      <c r="D60" s="138"/>
      <c r="E60" s="125" t="s">
        <v>367</v>
      </c>
      <c r="F60" s="202"/>
      <c r="G60" s="109"/>
    </row>
    <row r="61" spans="1:7" ht="22.5">
      <c r="A61" s="91"/>
      <c r="B61" s="161"/>
      <c r="C61" s="140"/>
      <c r="D61" s="105"/>
      <c r="E61" s="110" t="s">
        <v>293</v>
      </c>
      <c r="F61" s="202" t="s">
        <v>277</v>
      </c>
      <c r="G61" s="139"/>
    </row>
    <row r="62" spans="1:7" ht="22.5">
      <c r="A62" s="91"/>
      <c r="B62" s="161"/>
      <c r="C62" s="140"/>
      <c r="D62" s="105"/>
      <c r="E62" s="110" t="s">
        <v>297</v>
      </c>
      <c r="F62" s="202"/>
      <c r="G62" s="139"/>
    </row>
    <row r="63" spans="1:7" ht="22.5">
      <c r="A63" s="91" t="s">
        <v>370</v>
      </c>
      <c r="B63" s="161" t="s">
        <v>371</v>
      </c>
      <c r="C63" s="142"/>
      <c r="D63" s="91" t="s">
        <v>336</v>
      </c>
      <c r="E63" s="143"/>
      <c r="F63" s="151" t="s">
        <v>337</v>
      </c>
      <c r="G63" s="139"/>
    </row>
    <row r="64" spans="1:7" ht="22.5">
      <c r="A64" s="91" t="s">
        <v>372</v>
      </c>
      <c r="B64" s="161" t="s">
        <v>373</v>
      </c>
      <c r="C64" s="97">
        <v>38</v>
      </c>
      <c r="D64" s="91" t="s">
        <v>336</v>
      </c>
      <c r="E64" s="143"/>
      <c r="F64" s="151" t="s">
        <v>374</v>
      </c>
      <c r="G64" s="139"/>
    </row>
    <row r="65" spans="1:7" ht="23.25">
      <c r="A65" s="95" t="s">
        <v>375</v>
      </c>
      <c r="B65" s="155" t="s">
        <v>376</v>
      </c>
      <c r="C65" s="97">
        <v>38</v>
      </c>
      <c r="D65" s="95"/>
      <c r="E65" s="170" t="s">
        <v>514</v>
      </c>
      <c r="F65" s="171" t="s">
        <v>323</v>
      </c>
      <c r="G65" s="156"/>
    </row>
    <row r="66" spans="1:7" ht="22.5">
      <c r="A66" s="95" t="s">
        <v>377</v>
      </c>
      <c r="B66" s="101" t="s">
        <v>378</v>
      </c>
      <c r="C66" s="97">
        <v>38</v>
      </c>
      <c r="D66" s="91" t="s">
        <v>336</v>
      </c>
      <c r="E66" s="143"/>
      <c r="F66" s="151" t="s">
        <v>374</v>
      </c>
      <c r="G66" s="102"/>
    </row>
    <row r="67" spans="1:7" ht="45">
      <c r="A67" s="95" t="s">
        <v>301</v>
      </c>
      <c r="B67" s="101" t="s">
        <v>460</v>
      </c>
      <c r="C67" s="145" t="s">
        <v>553</v>
      </c>
      <c r="D67" s="95"/>
      <c r="E67" s="157" t="s">
        <v>502</v>
      </c>
      <c r="F67" s="100" t="s">
        <v>379</v>
      </c>
      <c r="G67" s="102"/>
    </row>
    <row r="68" spans="1:7" ht="22.5">
      <c r="A68" s="95"/>
      <c r="B68" s="101"/>
      <c r="C68" s="97"/>
      <c r="D68" s="95"/>
      <c r="E68" s="104" t="s">
        <v>488</v>
      </c>
      <c r="F68" s="99"/>
      <c r="G68" s="102"/>
    </row>
    <row r="69" spans="1:7" ht="22.5">
      <c r="A69" s="95"/>
      <c r="B69" s="101"/>
      <c r="C69" s="97"/>
      <c r="D69" s="95"/>
      <c r="E69" s="104" t="s">
        <v>489</v>
      </c>
      <c r="F69" s="99"/>
      <c r="G69" s="102"/>
    </row>
    <row r="70" spans="1:7" ht="22.5">
      <c r="A70" s="95"/>
      <c r="B70" s="101"/>
      <c r="C70" s="97"/>
      <c r="D70" s="95"/>
      <c r="E70" s="104" t="s">
        <v>490</v>
      </c>
      <c r="F70" s="99"/>
      <c r="G70" s="102"/>
    </row>
    <row r="71" spans="1:7" ht="22.5">
      <c r="A71" s="95"/>
      <c r="B71" s="101"/>
      <c r="C71" s="97"/>
      <c r="D71" s="95"/>
      <c r="E71" s="104" t="s">
        <v>491</v>
      </c>
      <c r="F71" s="99"/>
      <c r="G71" s="102"/>
    </row>
    <row r="72" spans="1:7" ht="22.5">
      <c r="A72" s="95"/>
      <c r="B72" s="101"/>
      <c r="C72" s="97"/>
      <c r="D72" s="95"/>
      <c r="E72" s="104" t="s">
        <v>492</v>
      </c>
      <c r="F72" s="99"/>
      <c r="G72" s="102"/>
    </row>
    <row r="73" spans="1:7" ht="22.5">
      <c r="A73" s="95"/>
      <c r="B73" s="101"/>
      <c r="C73" s="97"/>
      <c r="D73" s="95"/>
      <c r="E73" s="104" t="s">
        <v>493</v>
      </c>
      <c r="F73" s="99"/>
      <c r="G73" s="102"/>
    </row>
    <row r="74" spans="1:7" ht="22.5">
      <c r="A74" s="95"/>
      <c r="B74" s="101"/>
      <c r="C74" s="97"/>
      <c r="D74" s="95"/>
      <c r="E74" s="104" t="s">
        <v>494</v>
      </c>
      <c r="F74" s="99"/>
      <c r="G74" s="102"/>
    </row>
    <row r="75" spans="1:7" ht="22.5">
      <c r="A75" s="95"/>
      <c r="B75" s="101"/>
      <c r="C75" s="97"/>
      <c r="D75" s="95"/>
      <c r="E75" s="104" t="s">
        <v>480</v>
      </c>
      <c r="F75" s="180"/>
      <c r="G75" s="102"/>
    </row>
    <row r="76" spans="1:7" ht="23.25">
      <c r="A76" s="95" t="s">
        <v>380</v>
      </c>
      <c r="B76" s="155" t="s">
        <v>401</v>
      </c>
      <c r="C76" s="97">
        <v>38</v>
      </c>
      <c r="D76" s="95"/>
      <c r="E76" s="104" t="s">
        <v>381</v>
      </c>
      <c r="F76" s="99" t="s">
        <v>382</v>
      </c>
      <c r="G76" s="102"/>
    </row>
    <row r="77" spans="1:7" ht="22.5">
      <c r="A77" s="95" t="s">
        <v>383</v>
      </c>
      <c r="B77" s="101" t="s">
        <v>384</v>
      </c>
      <c r="C77" s="97">
        <v>38</v>
      </c>
      <c r="D77" s="91" t="s">
        <v>336</v>
      </c>
      <c r="E77" s="143"/>
      <c r="F77" s="151" t="s">
        <v>374</v>
      </c>
      <c r="G77" s="102"/>
    </row>
    <row r="78" spans="1:7" ht="23.25">
      <c r="A78" s="95" t="s">
        <v>385</v>
      </c>
      <c r="B78" s="155" t="s">
        <v>402</v>
      </c>
      <c r="C78" s="97">
        <v>38</v>
      </c>
      <c r="D78" s="95"/>
      <c r="E78" s="104" t="s">
        <v>381</v>
      </c>
      <c r="F78" s="99" t="s">
        <v>386</v>
      </c>
      <c r="G78" s="102"/>
    </row>
    <row r="79" spans="1:7" ht="22.5">
      <c r="A79" s="95" t="s">
        <v>306</v>
      </c>
      <c r="B79" s="161" t="s">
        <v>387</v>
      </c>
      <c r="C79" s="142"/>
      <c r="D79" s="91" t="s">
        <v>336</v>
      </c>
      <c r="E79" s="143"/>
      <c r="F79" s="151" t="s">
        <v>337</v>
      </c>
      <c r="G79" s="102"/>
    </row>
    <row r="80" spans="1:7" ht="22.5">
      <c r="A80" s="95" t="s">
        <v>388</v>
      </c>
      <c r="B80" s="101" t="s">
        <v>389</v>
      </c>
      <c r="C80" s="97">
        <v>38</v>
      </c>
      <c r="D80" s="91" t="s">
        <v>336</v>
      </c>
      <c r="E80" s="143"/>
      <c r="F80" s="151" t="s">
        <v>374</v>
      </c>
      <c r="G80" s="102"/>
    </row>
    <row r="81" spans="1:7" ht="23.25">
      <c r="A81" s="95" t="s">
        <v>294</v>
      </c>
      <c r="B81" s="101" t="s">
        <v>390</v>
      </c>
      <c r="C81" s="97">
        <v>38</v>
      </c>
      <c r="D81" s="95"/>
      <c r="E81" s="157" t="s">
        <v>501</v>
      </c>
      <c r="F81" s="99" t="s">
        <v>292</v>
      </c>
      <c r="G81" s="102"/>
    </row>
    <row r="82" spans="1:7" ht="23.25">
      <c r="A82" s="95"/>
      <c r="B82" s="155"/>
      <c r="C82" s="97"/>
      <c r="D82" s="95"/>
      <c r="E82" s="104" t="s">
        <v>495</v>
      </c>
      <c r="F82" s="99"/>
      <c r="G82" s="102"/>
    </row>
    <row r="83" spans="1:7" ht="23.25">
      <c r="A83" s="95"/>
      <c r="B83" s="155"/>
      <c r="C83" s="97"/>
      <c r="D83" s="95"/>
      <c r="E83" s="104" t="s">
        <v>496</v>
      </c>
      <c r="F83" s="99"/>
      <c r="G83" s="102"/>
    </row>
    <row r="84" spans="1:7" ht="23.25">
      <c r="A84" s="95"/>
      <c r="B84" s="155"/>
      <c r="C84" s="97"/>
      <c r="D84" s="95"/>
      <c r="E84" s="104" t="s">
        <v>497</v>
      </c>
      <c r="F84" s="99"/>
      <c r="G84" s="102"/>
    </row>
    <row r="85" spans="1:7" ht="23.25">
      <c r="A85" s="95"/>
      <c r="B85" s="155"/>
      <c r="C85" s="97"/>
      <c r="D85" s="95"/>
      <c r="E85" s="104" t="s">
        <v>498</v>
      </c>
      <c r="F85" s="180"/>
      <c r="G85" s="102"/>
    </row>
    <row r="86" spans="1:7" ht="23.25">
      <c r="A86" s="95"/>
      <c r="B86" s="155"/>
      <c r="C86" s="97"/>
      <c r="D86" s="95"/>
      <c r="E86" s="104" t="s">
        <v>499</v>
      </c>
      <c r="F86" s="180"/>
      <c r="G86" s="102"/>
    </row>
    <row r="87" spans="1:7" ht="23.25">
      <c r="A87" s="95"/>
      <c r="B87" s="155"/>
      <c r="C87" s="97"/>
      <c r="D87" s="95"/>
      <c r="E87" s="104" t="s">
        <v>493</v>
      </c>
      <c r="F87" s="99"/>
      <c r="G87" s="102"/>
    </row>
    <row r="88" spans="1:7" ht="23.25">
      <c r="A88" s="95"/>
      <c r="B88" s="155"/>
      <c r="C88" s="97"/>
      <c r="D88" s="95"/>
      <c r="E88" s="104" t="s">
        <v>500</v>
      </c>
      <c r="F88" s="99"/>
      <c r="G88" s="102"/>
    </row>
    <row r="89" spans="1:7" ht="23.25">
      <c r="A89" s="95"/>
      <c r="B89" s="155"/>
      <c r="C89" s="97"/>
      <c r="D89" s="95"/>
      <c r="E89" s="104"/>
      <c r="F89" s="99"/>
      <c r="G89" s="102"/>
    </row>
    <row r="90" spans="1:7" ht="23.25" customHeight="1">
      <c r="A90" s="95" t="s">
        <v>295</v>
      </c>
      <c r="B90" s="211" t="s">
        <v>391</v>
      </c>
      <c r="C90" s="97">
        <v>38</v>
      </c>
      <c r="D90" s="95"/>
      <c r="E90" s="104" t="s">
        <v>364</v>
      </c>
      <c r="F90" s="99" t="s">
        <v>323</v>
      </c>
      <c r="G90" s="102"/>
    </row>
    <row r="91" spans="1:7" ht="23.25" customHeight="1">
      <c r="A91" s="95"/>
      <c r="B91" s="211"/>
      <c r="C91" s="97"/>
      <c r="D91" s="95"/>
      <c r="E91" s="104" t="s">
        <v>296</v>
      </c>
      <c r="F91" s="208" t="s">
        <v>281</v>
      </c>
      <c r="G91" s="102"/>
    </row>
    <row r="92" spans="1:7" ht="23.25" customHeight="1">
      <c r="A92" s="95"/>
      <c r="B92" s="113"/>
      <c r="C92" s="97"/>
      <c r="D92" s="95"/>
      <c r="E92" s="104" t="s">
        <v>367</v>
      </c>
      <c r="F92" s="208"/>
      <c r="G92" s="102"/>
    </row>
    <row r="93" spans="1:7" ht="23.25" customHeight="1">
      <c r="A93" s="95"/>
      <c r="B93" s="155"/>
      <c r="C93" s="97"/>
      <c r="D93" s="95"/>
      <c r="E93" s="104" t="s">
        <v>362</v>
      </c>
      <c r="F93" s="208"/>
      <c r="G93" s="102"/>
    </row>
    <row r="94" spans="1:7" ht="23.25">
      <c r="A94" s="95"/>
      <c r="B94" s="155"/>
      <c r="C94" s="97"/>
      <c r="D94" s="95"/>
      <c r="E94" s="104" t="s">
        <v>293</v>
      </c>
      <c r="F94" s="208" t="s">
        <v>277</v>
      </c>
      <c r="G94" s="102"/>
    </row>
    <row r="95" spans="1:7" ht="23.25">
      <c r="A95" s="95"/>
      <c r="B95" s="155"/>
      <c r="C95" s="97"/>
      <c r="D95" s="95"/>
      <c r="E95" s="104" t="s">
        <v>297</v>
      </c>
      <c r="F95" s="208"/>
      <c r="G95" s="102"/>
    </row>
    <row r="96" spans="1:7" ht="22.5">
      <c r="A96" s="95"/>
      <c r="B96" s="146"/>
      <c r="C96" s="122"/>
      <c r="D96" s="121"/>
      <c r="E96" s="127" t="s">
        <v>363</v>
      </c>
      <c r="F96" s="112" t="s">
        <v>298</v>
      </c>
      <c r="G96" s="102"/>
    </row>
    <row r="97" spans="1:7" ht="23.25">
      <c r="A97" s="95"/>
      <c r="B97" s="144"/>
      <c r="C97" s="97"/>
      <c r="D97" s="95"/>
      <c r="E97" s="104" t="s">
        <v>365</v>
      </c>
      <c r="F97" s="99"/>
      <c r="G97" s="111"/>
    </row>
    <row r="98" spans="1:7" ht="23.25">
      <c r="A98" s="205" t="s">
        <v>461</v>
      </c>
      <c r="B98" s="206"/>
      <c r="C98" s="135"/>
      <c r="D98" s="135"/>
      <c r="E98" s="104"/>
      <c r="F98" s="119"/>
      <c r="G98" s="139"/>
    </row>
    <row r="99" spans="1:7" ht="22.5">
      <c r="A99" s="133" t="s">
        <v>299</v>
      </c>
      <c r="B99" s="191" t="s">
        <v>236</v>
      </c>
      <c r="C99" s="184">
        <v>38</v>
      </c>
      <c r="D99" s="95"/>
      <c r="E99" s="136"/>
      <c r="F99" s="135" t="s">
        <v>276</v>
      </c>
      <c r="G99" s="148"/>
    </row>
    <row r="100" spans="1:7" ht="22.5">
      <c r="A100" s="133" t="s">
        <v>27</v>
      </c>
      <c r="B100" s="154" t="s">
        <v>392</v>
      </c>
      <c r="C100" s="184">
        <v>38</v>
      </c>
      <c r="D100" s="95"/>
      <c r="E100" s="136"/>
      <c r="F100" s="135" t="s">
        <v>276</v>
      </c>
      <c r="G100" s="148"/>
    </row>
    <row r="101" spans="1:7" ht="45">
      <c r="A101" s="133" t="s">
        <v>393</v>
      </c>
      <c r="B101" s="154" t="s">
        <v>394</v>
      </c>
      <c r="C101" s="184">
        <v>38</v>
      </c>
      <c r="D101" s="162" t="s">
        <v>395</v>
      </c>
      <c r="E101" s="104"/>
      <c r="F101" s="135" t="s">
        <v>398</v>
      </c>
      <c r="G101" s="148"/>
    </row>
    <row r="102" spans="1:7" ht="22.5">
      <c r="A102" s="133"/>
      <c r="B102" s="154"/>
      <c r="C102" s="135"/>
      <c r="D102" s="95"/>
      <c r="E102" s="104" t="s">
        <v>396</v>
      </c>
      <c r="F102" s="202" t="s">
        <v>298</v>
      </c>
      <c r="G102" s="148"/>
    </row>
    <row r="103" spans="1:7" ht="45">
      <c r="A103" s="133"/>
      <c r="B103" s="154"/>
      <c r="C103" s="135"/>
      <c r="D103" s="95"/>
      <c r="E103" s="128" t="s">
        <v>399</v>
      </c>
      <c r="F103" s="202"/>
      <c r="G103" s="148"/>
    </row>
    <row r="104" spans="1:7" ht="23.25">
      <c r="A104" s="133" t="s">
        <v>400</v>
      </c>
      <c r="B104" s="163" t="s">
        <v>403</v>
      </c>
      <c r="C104" s="184">
        <v>38</v>
      </c>
      <c r="D104" s="95"/>
      <c r="E104" s="104" t="s">
        <v>404</v>
      </c>
      <c r="F104" s="135" t="s">
        <v>405</v>
      </c>
      <c r="G104" s="148"/>
    </row>
    <row r="105" spans="1:7" ht="22.5">
      <c r="A105" s="133"/>
      <c r="B105" s="154"/>
      <c r="C105" s="135"/>
      <c r="D105" s="95"/>
      <c r="E105" s="104" t="s">
        <v>406</v>
      </c>
      <c r="F105" s="135" t="s">
        <v>276</v>
      </c>
      <c r="G105" s="148"/>
    </row>
    <row r="106" spans="1:7" ht="45">
      <c r="A106" s="133" t="s">
        <v>407</v>
      </c>
      <c r="B106" s="154" t="s">
        <v>408</v>
      </c>
      <c r="C106" s="135"/>
      <c r="D106" s="162" t="s">
        <v>395</v>
      </c>
      <c r="E106" s="104"/>
      <c r="F106" s="135" t="s">
        <v>398</v>
      </c>
      <c r="G106" s="148"/>
    </row>
    <row r="107" spans="1:7" ht="23.25">
      <c r="A107" s="133" t="s">
        <v>409</v>
      </c>
      <c r="B107" s="163" t="s">
        <v>11</v>
      </c>
      <c r="C107" s="184">
        <v>38</v>
      </c>
      <c r="D107" s="95"/>
      <c r="E107" s="104" t="s">
        <v>404</v>
      </c>
      <c r="F107" s="135" t="s">
        <v>410</v>
      </c>
      <c r="G107" s="148"/>
    </row>
    <row r="108" spans="1:7" ht="22.5">
      <c r="A108" s="133"/>
      <c r="B108" s="154"/>
      <c r="C108" s="135"/>
      <c r="D108" s="95"/>
      <c r="E108" s="104" t="s">
        <v>411</v>
      </c>
      <c r="F108" s="203" t="s">
        <v>412</v>
      </c>
      <c r="G108" s="148"/>
    </row>
    <row r="109" spans="1:7" ht="22.5">
      <c r="A109" s="133"/>
      <c r="B109" s="154"/>
      <c r="C109" s="149"/>
      <c r="D109" s="95"/>
      <c r="E109" s="104" t="s">
        <v>413</v>
      </c>
      <c r="F109" s="203"/>
      <c r="G109" s="148"/>
    </row>
    <row r="110" spans="1:7" ht="45">
      <c r="A110" s="133" t="s">
        <v>301</v>
      </c>
      <c r="B110" s="154" t="s">
        <v>438</v>
      </c>
      <c r="C110" s="149" t="s">
        <v>554</v>
      </c>
      <c r="D110" s="95"/>
      <c r="E110" s="104" t="s">
        <v>417</v>
      </c>
      <c r="F110" s="135" t="s">
        <v>412</v>
      </c>
      <c r="G110" s="148"/>
    </row>
    <row r="111" spans="1:7" ht="22.5">
      <c r="A111" s="133"/>
      <c r="B111" s="164" t="s">
        <v>414</v>
      </c>
      <c r="C111" s="137">
        <v>2</v>
      </c>
      <c r="D111" s="124" t="s">
        <v>415</v>
      </c>
      <c r="E111" s="165" t="s">
        <v>416</v>
      </c>
      <c r="F111" s="137" t="s">
        <v>276</v>
      </c>
      <c r="G111" s="148"/>
    </row>
    <row r="112" spans="1:7" ht="23.25">
      <c r="A112" s="133"/>
      <c r="B112" s="164"/>
      <c r="C112" s="137"/>
      <c r="D112" s="124"/>
      <c r="E112" s="183" t="s">
        <v>513</v>
      </c>
      <c r="F112" s="151" t="s">
        <v>412</v>
      </c>
      <c r="G112" s="148"/>
    </row>
    <row r="113" spans="1:7" ht="22.5">
      <c r="A113" s="133"/>
      <c r="B113" s="164"/>
      <c r="C113" s="137"/>
      <c r="D113" s="124"/>
      <c r="E113" s="123" t="s">
        <v>503</v>
      </c>
      <c r="F113" s="151"/>
      <c r="G113" s="148"/>
    </row>
    <row r="114" spans="1:7" ht="22.5">
      <c r="A114" s="133"/>
      <c r="B114" s="164"/>
      <c r="C114" s="137"/>
      <c r="D114" s="124"/>
      <c r="E114" s="123" t="s">
        <v>504</v>
      </c>
      <c r="F114" s="151"/>
      <c r="G114" s="148"/>
    </row>
    <row r="115" spans="1:7" ht="22.5">
      <c r="A115" s="133"/>
      <c r="B115" s="164"/>
      <c r="C115" s="137"/>
      <c r="D115" s="124"/>
      <c r="E115" s="123" t="s">
        <v>505</v>
      </c>
      <c r="F115" s="151"/>
      <c r="G115" s="148"/>
    </row>
    <row r="116" spans="1:7" ht="22.5">
      <c r="A116" s="133"/>
      <c r="B116" s="164"/>
      <c r="C116" s="137"/>
      <c r="D116" s="124"/>
      <c r="E116" s="123" t="s">
        <v>506</v>
      </c>
      <c r="F116" s="151"/>
      <c r="G116" s="148"/>
    </row>
    <row r="117" spans="1:7" ht="22.5">
      <c r="A117" s="133"/>
      <c r="B117" s="164"/>
      <c r="C117" s="137"/>
      <c r="D117" s="124"/>
      <c r="E117" s="123" t="s">
        <v>507</v>
      </c>
      <c r="F117" s="151"/>
      <c r="G117" s="148"/>
    </row>
    <row r="118" spans="1:7" ht="22.5">
      <c r="A118" s="133"/>
      <c r="B118" s="154"/>
      <c r="C118" s="135"/>
      <c r="D118" s="95"/>
      <c r="E118" s="104"/>
      <c r="F118" s="135"/>
      <c r="G118" s="148"/>
    </row>
    <row r="119" spans="1:7" ht="45">
      <c r="A119" s="133" t="s">
        <v>418</v>
      </c>
      <c r="B119" s="154" t="s">
        <v>220</v>
      </c>
      <c r="C119" s="135">
        <v>36</v>
      </c>
      <c r="D119" s="162" t="s">
        <v>395</v>
      </c>
      <c r="E119" s="104"/>
      <c r="F119" s="135" t="s">
        <v>398</v>
      </c>
      <c r="G119" s="148"/>
    </row>
    <row r="120" spans="1:7" ht="22.5">
      <c r="A120" s="133"/>
      <c r="B120" s="154"/>
      <c r="C120" s="135"/>
      <c r="D120" s="95"/>
      <c r="E120" s="104" t="s">
        <v>419</v>
      </c>
      <c r="F120" s="135" t="s">
        <v>412</v>
      </c>
      <c r="G120" s="148"/>
    </row>
    <row r="121" spans="1:7" ht="45">
      <c r="A121" s="133" t="s">
        <v>420</v>
      </c>
      <c r="B121" s="163" t="s">
        <v>221</v>
      </c>
      <c r="C121" s="184">
        <v>36</v>
      </c>
      <c r="D121" s="95"/>
      <c r="E121" s="104" t="s">
        <v>332</v>
      </c>
      <c r="F121" s="149" t="s">
        <v>421</v>
      </c>
      <c r="G121" s="148"/>
    </row>
    <row r="122" spans="1:7" ht="45" customHeight="1">
      <c r="A122" s="133" t="s">
        <v>422</v>
      </c>
      <c r="B122" s="163" t="s">
        <v>423</v>
      </c>
      <c r="C122" s="135"/>
      <c r="D122" s="95"/>
      <c r="E122" s="104" t="s">
        <v>424</v>
      </c>
      <c r="F122" s="115" t="s">
        <v>412</v>
      </c>
      <c r="G122" s="148"/>
    </row>
    <row r="123" spans="1:7" ht="22.5">
      <c r="A123" s="133"/>
      <c r="B123" s="88" t="s">
        <v>457</v>
      </c>
      <c r="C123" s="135"/>
      <c r="D123" s="95"/>
      <c r="E123" s="104" t="s">
        <v>439</v>
      </c>
      <c r="F123" s="115" t="s">
        <v>323</v>
      </c>
      <c r="G123" s="148"/>
    </row>
    <row r="124" spans="1:7" ht="23.25">
      <c r="A124" s="133" t="s">
        <v>425</v>
      </c>
      <c r="B124" s="154" t="s">
        <v>426</v>
      </c>
      <c r="C124" s="184">
        <v>36</v>
      </c>
      <c r="D124" s="95"/>
      <c r="E124" s="183" t="s">
        <v>427</v>
      </c>
      <c r="F124" s="204" t="s">
        <v>412</v>
      </c>
      <c r="G124" s="148"/>
    </row>
    <row r="125" spans="1:7" ht="22.5">
      <c r="A125" s="133"/>
      <c r="B125" s="154"/>
      <c r="C125" s="135"/>
      <c r="D125" s="95"/>
      <c r="E125" s="123" t="s">
        <v>508</v>
      </c>
      <c r="F125" s="204"/>
      <c r="G125" s="148"/>
    </row>
    <row r="126" spans="1:7" ht="22.5">
      <c r="A126" s="133"/>
      <c r="B126" s="154"/>
      <c r="C126" s="135"/>
      <c r="D126" s="95"/>
      <c r="E126" s="123" t="s">
        <v>509</v>
      </c>
      <c r="F126" s="151"/>
      <c r="G126" s="148"/>
    </row>
    <row r="127" spans="1:7" ht="22.5">
      <c r="A127" s="133"/>
      <c r="B127" s="154"/>
      <c r="C127" s="135"/>
      <c r="D127" s="95"/>
      <c r="E127" s="123" t="s">
        <v>510</v>
      </c>
      <c r="F127" s="151"/>
      <c r="G127" s="148"/>
    </row>
    <row r="128" spans="1:7" ht="22.5">
      <c r="A128" s="133"/>
      <c r="B128" s="154"/>
      <c r="C128" s="135"/>
      <c r="D128" s="95"/>
      <c r="E128" s="123" t="s">
        <v>511</v>
      </c>
      <c r="F128" s="151"/>
      <c r="G128" s="148"/>
    </row>
    <row r="129" spans="1:7" ht="22.5">
      <c r="A129" s="133"/>
      <c r="B129" s="154"/>
      <c r="C129" s="135"/>
      <c r="D129" s="95"/>
      <c r="E129" s="123" t="s">
        <v>512</v>
      </c>
      <c r="F129" s="151"/>
      <c r="G129" s="148"/>
    </row>
    <row r="130" spans="1:7" ht="45">
      <c r="A130" s="166" t="s">
        <v>428</v>
      </c>
      <c r="B130" s="167" t="s">
        <v>433</v>
      </c>
      <c r="C130" s="137">
        <v>2</v>
      </c>
      <c r="D130" s="124" t="s">
        <v>429</v>
      </c>
      <c r="E130" s="165" t="s">
        <v>430</v>
      </c>
      <c r="F130" s="137" t="s">
        <v>431</v>
      </c>
      <c r="G130" s="148"/>
    </row>
    <row r="131" spans="1:7" ht="45">
      <c r="A131" s="133" t="s">
        <v>432</v>
      </c>
      <c r="B131" s="120" t="s">
        <v>434</v>
      </c>
      <c r="C131" s="135">
        <v>34</v>
      </c>
      <c r="D131" s="162" t="s">
        <v>435</v>
      </c>
      <c r="E131" s="104"/>
      <c r="F131" s="135" t="s">
        <v>398</v>
      </c>
      <c r="G131" s="148"/>
    </row>
    <row r="132" spans="1:7" ht="22.5">
      <c r="A132" s="133" t="s">
        <v>436</v>
      </c>
      <c r="B132" s="154" t="s">
        <v>437</v>
      </c>
      <c r="C132" s="135"/>
      <c r="D132" s="95"/>
      <c r="E132" s="104"/>
      <c r="F132" s="135"/>
      <c r="G132" s="148"/>
    </row>
    <row r="133" spans="1:7" ht="22.5">
      <c r="A133" s="95"/>
      <c r="B133" s="147"/>
      <c r="C133" s="135"/>
      <c r="D133" s="95"/>
      <c r="E133" s="128"/>
      <c r="F133" s="149"/>
      <c r="G133" s="148"/>
    </row>
    <row r="134" spans="1:7" ht="22.5">
      <c r="A134" s="95"/>
      <c r="B134" s="147"/>
      <c r="C134" s="135"/>
      <c r="D134" s="95"/>
      <c r="E134" s="128"/>
      <c r="F134" s="149"/>
      <c r="G134" s="148"/>
    </row>
    <row r="135" spans="1:7" ht="22.5">
      <c r="A135" s="95"/>
      <c r="B135" s="147"/>
      <c r="C135" s="135"/>
      <c r="D135" s="95"/>
      <c r="E135" s="128"/>
      <c r="F135" s="149"/>
      <c r="G135" s="148"/>
    </row>
    <row r="136" spans="1:7" ht="22.5">
      <c r="A136" s="95"/>
      <c r="B136" s="101"/>
      <c r="C136" s="108"/>
      <c r="D136" s="135"/>
      <c r="E136" s="104"/>
      <c r="F136" s="149"/>
      <c r="G136" s="148"/>
    </row>
    <row r="137" spans="1:7" ht="22.5">
      <c r="A137" s="95"/>
      <c r="B137" s="144"/>
      <c r="C137" s="135"/>
      <c r="D137" s="135"/>
      <c r="E137" s="104"/>
      <c r="F137" s="135"/>
      <c r="G137" s="148"/>
    </row>
    <row r="138" spans="1:7" ht="22.5">
      <c r="A138" s="95"/>
      <c r="B138" s="147"/>
      <c r="C138" s="135"/>
      <c r="D138" s="95"/>
      <c r="E138" s="128"/>
      <c r="F138" s="99"/>
      <c r="G138" s="148"/>
    </row>
    <row r="139" spans="1:7">
      <c r="A139" s="168"/>
      <c r="B139" s="168"/>
      <c r="C139" s="168"/>
      <c r="D139" s="168"/>
      <c r="E139" s="168"/>
      <c r="F139" s="168"/>
      <c r="G139" s="168"/>
    </row>
  </sheetData>
  <mergeCells count="26">
    <mergeCell ref="A1:G1"/>
    <mergeCell ref="A2:G2"/>
    <mergeCell ref="A3:G3"/>
    <mergeCell ref="A4:G4"/>
    <mergeCell ref="C14:D14"/>
    <mergeCell ref="E7:E13"/>
    <mergeCell ref="A16:B16"/>
    <mergeCell ref="B5:D5"/>
    <mergeCell ref="A6:B6"/>
    <mergeCell ref="C6:D6"/>
    <mergeCell ref="B7:D7"/>
    <mergeCell ref="C9:D9"/>
    <mergeCell ref="F102:F103"/>
    <mergeCell ref="F108:F109"/>
    <mergeCell ref="F124:F125"/>
    <mergeCell ref="A98:B98"/>
    <mergeCell ref="F22:F23"/>
    <mergeCell ref="F51:F52"/>
    <mergeCell ref="F48:F50"/>
    <mergeCell ref="F61:F62"/>
    <mergeCell ref="F59:F60"/>
    <mergeCell ref="F94:F95"/>
    <mergeCell ref="F53:F54"/>
    <mergeCell ref="A55:B55"/>
    <mergeCell ref="B90:B91"/>
    <mergeCell ref="F91:F9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="75" zoomScaleNormal="75" workbookViewId="0">
      <pane ySplit="3" topLeftCell="A40" activePane="bottomLeft" state="frozen"/>
      <selection pane="bottomLeft" activeCell="M52" sqref="M52"/>
    </sheetView>
  </sheetViews>
  <sheetFormatPr defaultRowHeight="23.25"/>
  <cols>
    <col min="1" max="1" width="10" style="21" customWidth="1"/>
    <col min="2" max="2" width="3.42578125" style="22" customWidth="1"/>
    <col min="3" max="3" width="10.42578125" style="22" customWidth="1"/>
    <col min="4" max="4" width="14.42578125" style="22" customWidth="1"/>
    <col min="5" max="5" width="21.5703125" style="22" customWidth="1"/>
    <col min="6" max="6" width="11.5703125" style="186" customWidth="1"/>
    <col min="7" max="7" width="8.140625" style="186" customWidth="1"/>
    <col min="8" max="8" width="37.140625" style="22" hidden="1" customWidth="1"/>
    <col min="9" max="9" width="12.85546875" style="22" hidden="1" customWidth="1"/>
    <col min="10" max="10" width="39.7109375" style="22" hidden="1" customWidth="1"/>
    <col min="11" max="11" width="14.7109375" style="187" hidden="1" customWidth="1"/>
    <col min="12" max="12" width="14.7109375" style="187" customWidth="1"/>
    <col min="13" max="13" width="21.42578125" style="22" customWidth="1"/>
    <col min="14" max="14" width="14.7109375" style="22" customWidth="1"/>
    <col min="15" max="15" width="21.140625" style="22" customWidth="1"/>
    <col min="16" max="16" width="23.42578125" style="22" customWidth="1"/>
    <col min="17" max="17" width="36.7109375" style="22" customWidth="1"/>
    <col min="18" max="16384" width="9.140625" style="22"/>
  </cols>
  <sheetData>
    <row r="1" spans="1:17">
      <c r="A1" s="21" t="s">
        <v>245</v>
      </c>
    </row>
    <row r="2" spans="1:17" s="21" customFormat="1">
      <c r="A2" s="185"/>
      <c r="B2" s="185"/>
      <c r="C2" s="185"/>
      <c r="D2" s="185" t="s">
        <v>43</v>
      </c>
      <c r="E2" s="185" t="s">
        <v>44</v>
      </c>
      <c r="F2" s="188" t="s">
        <v>156</v>
      </c>
      <c r="G2" s="188" t="s">
        <v>173</v>
      </c>
      <c r="H2" s="185" t="s">
        <v>45</v>
      </c>
      <c r="I2" s="185" t="s">
        <v>80</v>
      </c>
      <c r="J2" s="185" t="s">
        <v>82</v>
      </c>
      <c r="K2" s="185" t="s">
        <v>81</v>
      </c>
      <c r="L2" s="225" t="s">
        <v>440</v>
      </c>
      <c r="M2" s="225"/>
      <c r="N2" s="225" t="s">
        <v>441</v>
      </c>
      <c r="O2" s="225"/>
      <c r="P2" s="21" t="s">
        <v>94</v>
      </c>
      <c r="Q2" s="188" t="s">
        <v>8</v>
      </c>
    </row>
    <row r="3" spans="1:17">
      <c r="A3" s="21" t="s">
        <v>78</v>
      </c>
      <c r="L3" s="185" t="s">
        <v>446</v>
      </c>
      <c r="M3" s="185" t="s">
        <v>448</v>
      </c>
      <c r="N3" s="185" t="s">
        <v>446</v>
      </c>
      <c r="O3" s="185" t="s">
        <v>447</v>
      </c>
    </row>
    <row r="4" spans="1:17">
      <c r="B4" s="22">
        <v>1</v>
      </c>
      <c r="C4" s="22" t="s">
        <v>104</v>
      </c>
      <c r="D4" s="22" t="s">
        <v>133</v>
      </c>
      <c r="E4" s="22" t="s">
        <v>134</v>
      </c>
      <c r="F4" s="186" t="s">
        <v>157</v>
      </c>
      <c r="G4" s="186" t="s">
        <v>174</v>
      </c>
      <c r="J4" s="22" t="s">
        <v>88</v>
      </c>
      <c r="K4" s="187" t="s">
        <v>71</v>
      </c>
      <c r="L4" s="173">
        <v>43216</v>
      </c>
      <c r="M4" s="173" t="s">
        <v>449</v>
      </c>
      <c r="N4" s="187" t="s">
        <v>444</v>
      </c>
      <c r="O4" s="187"/>
      <c r="P4" s="22" t="s">
        <v>526</v>
      </c>
    </row>
    <row r="5" spans="1:17">
      <c r="B5" s="22">
        <v>2</v>
      </c>
      <c r="C5" s="22" t="s">
        <v>104</v>
      </c>
      <c r="D5" s="22" t="s">
        <v>138</v>
      </c>
      <c r="E5" s="22" t="s">
        <v>139</v>
      </c>
      <c r="F5" s="186" t="s">
        <v>158</v>
      </c>
      <c r="G5" s="186" t="s">
        <v>174</v>
      </c>
      <c r="J5" s="22" t="s">
        <v>89</v>
      </c>
      <c r="K5" s="187" t="s">
        <v>48</v>
      </c>
      <c r="L5" s="173">
        <v>43216</v>
      </c>
      <c r="M5" s="22" t="s">
        <v>515</v>
      </c>
      <c r="N5" s="173">
        <v>43219</v>
      </c>
      <c r="O5" s="175" t="s">
        <v>450</v>
      </c>
      <c r="P5" s="22" t="s">
        <v>527</v>
      </c>
      <c r="Q5" s="30" t="s">
        <v>445</v>
      </c>
    </row>
    <row r="6" spans="1:17">
      <c r="B6" s="22">
        <v>3</v>
      </c>
      <c r="C6" s="22" t="s">
        <v>104</v>
      </c>
      <c r="D6" s="22" t="s">
        <v>137</v>
      </c>
      <c r="E6" s="22" t="s">
        <v>140</v>
      </c>
      <c r="F6" s="186" t="s">
        <v>159</v>
      </c>
      <c r="G6" s="186" t="s">
        <v>174</v>
      </c>
      <c r="J6" s="22" t="s">
        <v>89</v>
      </c>
      <c r="K6" s="187" t="s">
        <v>48</v>
      </c>
      <c r="L6" s="173">
        <v>43216</v>
      </c>
      <c r="M6" s="22" t="s">
        <v>515</v>
      </c>
      <c r="N6" s="187" t="s">
        <v>444</v>
      </c>
      <c r="O6" s="187"/>
      <c r="P6" s="22" t="s">
        <v>528</v>
      </c>
    </row>
    <row r="7" spans="1:17">
      <c r="B7" s="22">
        <v>4</v>
      </c>
      <c r="C7" s="22" t="s">
        <v>104</v>
      </c>
      <c r="D7" s="22" t="s">
        <v>136</v>
      </c>
      <c r="E7" s="22" t="s">
        <v>141</v>
      </c>
      <c r="F7" s="186" t="s">
        <v>160</v>
      </c>
      <c r="G7" s="186" t="s">
        <v>174</v>
      </c>
      <c r="J7" s="22" t="s">
        <v>89</v>
      </c>
      <c r="K7" s="187" t="s">
        <v>48</v>
      </c>
      <c r="L7" s="173">
        <v>43216</v>
      </c>
      <c r="M7" s="22" t="s">
        <v>515</v>
      </c>
      <c r="N7" s="187" t="s">
        <v>444</v>
      </c>
      <c r="O7" s="187"/>
      <c r="P7" s="22" t="s">
        <v>529</v>
      </c>
    </row>
    <row r="8" spans="1:17">
      <c r="B8" s="22">
        <v>5</v>
      </c>
      <c r="C8" s="22" t="s">
        <v>104</v>
      </c>
      <c r="D8" s="22" t="s">
        <v>142</v>
      </c>
      <c r="E8" s="22" t="s">
        <v>143</v>
      </c>
      <c r="F8" s="186" t="s">
        <v>161</v>
      </c>
      <c r="G8" s="186" t="s">
        <v>174</v>
      </c>
      <c r="J8" s="22" t="s">
        <v>89</v>
      </c>
      <c r="K8" s="187" t="s">
        <v>48</v>
      </c>
      <c r="L8" s="173">
        <v>43216</v>
      </c>
      <c r="M8" s="22" t="s">
        <v>516</v>
      </c>
      <c r="N8" s="187" t="s">
        <v>444</v>
      </c>
      <c r="O8" s="187"/>
      <c r="P8" s="22" t="s">
        <v>530</v>
      </c>
    </row>
    <row r="9" spans="1:17">
      <c r="B9" s="22">
        <v>6</v>
      </c>
      <c r="C9" s="22" t="s">
        <v>104</v>
      </c>
      <c r="D9" s="22" t="s">
        <v>135</v>
      </c>
      <c r="E9" s="22" t="s">
        <v>144</v>
      </c>
      <c r="F9" s="186" t="s">
        <v>162</v>
      </c>
      <c r="G9" s="186" t="s">
        <v>174</v>
      </c>
      <c r="J9" s="22" t="s">
        <v>89</v>
      </c>
      <c r="K9" s="187" t="s">
        <v>48</v>
      </c>
      <c r="L9" s="173">
        <v>43216</v>
      </c>
      <c r="M9" s="22" t="s">
        <v>517</v>
      </c>
      <c r="N9" s="173">
        <v>43219</v>
      </c>
      <c r="O9" s="22" t="s">
        <v>518</v>
      </c>
      <c r="P9" s="22" t="s">
        <v>531</v>
      </c>
      <c r="Q9" s="30" t="s">
        <v>215</v>
      </c>
    </row>
    <row r="10" spans="1:17">
      <c r="B10" s="22">
        <v>7</v>
      </c>
      <c r="C10" s="22" t="s">
        <v>99</v>
      </c>
      <c r="D10" s="22" t="s">
        <v>145</v>
      </c>
      <c r="E10" s="22" t="s">
        <v>146</v>
      </c>
      <c r="F10" s="186" t="s">
        <v>163</v>
      </c>
      <c r="G10" s="186" t="s">
        <v>175</v>
      </c>
      <c r="J10" s="22" t="s">
        <v>89</v>
      </c>
      <c r="K10" s="187" t="s">
        <v>48</v>
      </c>
      <c r="L10" s="173">
        <v>43216</v>
      </c>
      <c r="M10" s="22" t="s">
        <v>516</v>
      </c>
      <c r="N10" s="187" t="s">
        <v>444</v>
      </c>
      <c r="P10" s="22" t="s">
        <v>532</v>
      </c>
    </row>
    <row r="11" spans="1:17">
      <c r="B11" s="22">
        <v>8</v>
      </c>
      <c r="C11" s="22" t="s">
        <v>104</v>
      </c>
      <c r="D11" s="22" t="s">
        <v>147</v>
      </c>
      <c r="E11" s="22" t="s">
        <v>148</v>
      </c>
      <c r="F11" s="186" t="s">
        <v>147</v>
      </c>
      <c r="G11" s="186" t="s">
        <v>174</v>
      </c>
      <c r="J11" s="22" t="s">
        <v>89</v>
      </c>
      <c r="K11" s="187" t="s">
        <v>71</v>
      </c>
      <c r="L11" s="173">
        <v>43216</v>
      </c>
      <c r="M11" s="22" t="s">
        <v>517</v>
      </c>
      <c r="N11" s="187" t="s">
        <v>444</v>
      </c>
      <c r="P11" s="22" t="s">
        <v>533</v>
      </c>
    </row>
    <row r="12" spans="1:17">
      <c r="B12" s="22">
        <v>9</v>
      </c>
      <c r="C12" s="22" t="s">
        <v>104</v>
      </c>
      <c r="D12" s="22" t="s">
        <v>149</v>
      </c>
      <c r="E12" s="172" t="s">
        <v>442</v>
      </c>
      <c r="F12" s="186" t="s">
        <v>164</v>
      </c>
      <c r="G12" s="186" t="s">
        <v>174</v>
      </c>
      <c r="J12" s="22" t="s">
        <v>89</v>
      </c>
      <c r="K12" s="187" t="s">
        <v>48</v>
      </c>
      <c r="L12" s="173">
        <v>43216</v>
      </c>
      <c r="M12" s="22" t="s">
        <v>515</v>
      </c>
      <c r="N12" s="173">
        <v>43219</v>
      </c>
      <c r="O12" s="22" t="s">
        <v>518</v>
      </c>
      <c r="P12" s="22" t="s">
        <v>534</v>
      </c>
      <c r="Q12" s="30" t="s">
        <v>215</v>
      </c>
    </row>
    <row r="13" spans="1:17">
      <c r="A13" s="21" t="s">
        <v>93</v>
      </c>
    </row>
    <row r="14" spans="1:17">
      <c r="B14" s="22">
        <v>1</v>
      </c>
      <c r="C14" s="22" t="s">
        <v>104</v>
      </c>
      <c r="D14" s="22" t="s">
        <v>108</v>
      </c>
      <c r="E14" s="22" t="s">
        <v>109</v>
      </c>
      <c r="F14" s="186" t="s">
        <v>69</v>
      </c>
      <c r="G14" s="186" t="s">
        <v>174</v>
      </c>
      <c r="J14" s="22" t="s">
        <v>87</v>
      </c>
      <c r="K14" s="187" t="s">
        <v>48</v>
      </c>
      <c r="L14" s="173">
        <v>43216</v>
      </c>
      <c r="M14" s="22" t="s">
        <v>515</v>
      </c>
      <c r="N14" s="187" t="s">
        <v>444</v>
      </c>
      <c r="P14" s="22" t="s">
        <v>535</v>
      </c>
    </row>
    <row r="15" spans="1:17">
      <c r="A15" s="23"/>
      <c r="B15" s="24">
        <v>2</v>
      </c>
      <c r="C15" s="24" t="s">
        <v>107</v>
      </c>
      <c r="D15" s="24" t="s">
        <v>110</v>
      </c>
      <c r="E15" s="24" t="s">
        <v>111</v>
      </c>
      <c r="F15" s="178" t="s">
        <v>165</v>
      </c>
      <c r="G15" s="178" t="s">
        <v>174</v>
      </c>
      <c r="H15" s="24" t="s">
        <v>91</v>
      </c>
      <c r="I15" s="24"/>
      <c r="J15" s="24" t="s">
        <v>87</v>
      </c>
      <c r="K15" s="227" t="s">
        <v>443</v>
      </c>
      <c r="L15" s="227"/>
      <c r="M15" s="227"/>
      <c r="N15" s="227"/>
      <c r="O15" s="227"/>
      <c r="P15" s="25" t="s">
        <v>95</v>
      </c>
    </row>
    <row r="16" spans="1:17">
      <c r="B16" s="22">
        <v>3</v>
      </c>
      <c r="C16" s="22" t="s">
        <v>104</v>
      </c>
      <c r="D16" s="22" t="s">
        <v>112</v>
      </c>
      <c r="E16" s="22" t="s">
        <v>536</v>
      </c>
      <c r="F16" s="186" t="s">
        <v>70</v>
      </c>
      <c r="G16" s="186" t="s">
        <v>174</v>
      </c>
      <c r="J16" s="22" t="s">
        <v>87</v>
      </c>
      <c r="K16" s="187" t="s">
        <v>71</v>
      </c>
      <c r="L16" s="173">
        <v>43216</v>
      </c>
      <c r="M16" s="22" t="s">
        <v>517</v>
      </c>
      <c r="N16" s="173">
        <v>43220</v>
      </c>
      <c r="O16" s="19" t="s">
        <v>519</v>
      </c>
      <c r="P16" s="22" t="s">
        <v>537</v>
      </c>
    </row>
    <row r="17" spans="1:16">
      <c r="A17" s="23"/>
      <c r="B17" s="24">
        <v>4</v>
      </c>
      <c r="C17" s="24" t="s">
        <v>99</v>
      </c>
      <c r="D17" s="24" t="s">
        <v>113</v>
      </c>
      <c r="E17" s="24" t="s">
        <v>114</v>
      </c>
      <c r="F17" s="178" t="s">
        <v>90</v>
      </c>
      <c r="G17" s="178" t="s">
        <v>175</v>
      </c>
      <c r="H17" s="24" t="s">
        <v>92</v>
      </c>
      <c r="I17" s="24"/>
      <c r="J17" s="24" t="s">
        <v>87</v>
      </c>
      <c r="K17" s="227" t="s">
        <v>443</v>
      </c>
      <c r="L17" s="227"/>
      <c r="M17" s="227"/>
      <c r="N17" s="227"/>
      <c r="O17" s="227"/>
      <c r="P17" s="25" t="s">
        <v>95</v>
      </c>
    </row>
    <row r="18" spans="1:16">
      <c r="B18" s="22">
        <v>5</v>
      </c>
      <c r="C18" s="22" t="s">
        <v>99</v>
      </c>
      <c r="D18" s="22" t="s">
        <v>115</v>
      </c>
      <c r="E18" s="22" t="s">
        <v>116</v>
      </c>
      <c r="F18" s="186" t="s">
        <v>72</v>
      </c>
      <c r="G18" s="186" t="s">
        <v>175</v>
      </c>
      <c r="J18" s="22" t="s">
        <v>87</v>
      </c>
      <c r="K18" s="187" t="s">
        <v>48</v>
      </c>
      <c r="L18" s="173">
        <v>43216</v>
      </c>
      <c r="M18" s="22" t="s">
        <v>515</v>
      </c>
      <c r="N18" s="173">
        <v>43225</v>
      </c>
      <c r="P18" s="22" t="s">
        <v>538</v>
      </c>
    </row>
    <row r="19" spans="1:16">
      <c r="B19" s="22">
        <v>6</v>
      </c>
      <c r="C19" s="22" t="s">
        <v>104</v>
      </c>
      <c r="D19" s="22" t="s">
        <v>117</v>
      </c>
      <c r="E19" s="22" t="s">
        <v>118</v>
      </c>
      <c r="F19" s="186" t="s">
        <v>73</v>
      </c>
      <c r="G19" s="186" t="s">
        <v>174</v>
      </c>
      <c r="J19" s="22" t="s">
        <v>87</v>
      </c>
      <c r="K19" s="187" t="s">
        <v>48</v>
      </c>
      <c r="L19" s="173">
        <v>43216</v>
      </c>
      <c r="M19" s="22" t="s">
        <v>515</v>
      </c>
      <c r="N19" s="187" t="s">
        <v>444</v>
      </c>
      <c r="P19" s="22" t="s">
        <v>539</v>
      </c>
    </row>
    <row r="20" spans="1:16">
      <c r="B20" s="22">
        <v>7</v>
      </c>
      <c r="C20" s="22" t="s">
        <v>104</v>
      </c>
      <c r="D20" s="22" t="s">
        <v>540</v>
      </c>
      <c r="E20" s="22" t="s">
        <v>119</v>
      </c>
      <c r="F20" s="186" t="s">
        <v>74</v>
      </c>
      <c r="G20" s="186" t="s">
        <v>174</v>
      </c>
      <c r="J20" s="22" t="s">
        <v>87</v>
      </c>
      <c r="K20" s="187" t="s">
        <v>48</v>
      </c>
      <c r="L20" s="173">
        <v>43216</v>
      </c>
      <c r="M20" s="22" t="s">
        <v>515</v>
      </c>
      <c r="N20" s="173">
        <v>43220</v>
      </c>
      <c r="O20" s="19" t="s">
        <v>519</v>
      </c>
      <c r="P20" s="22" t="s">
        <v>541</v>
      </c>
    </row>
    <row r="21" spans="1:16">
      <c r="B21" s="22">
        <v>8</v>
      </c>
      <c r="C21" s="22" t="s">
        <v>104</v>
      </c>
      <c r="D21" s="22" t="s">
        <v>120</v>
      </c>
      <c r="E21" s="22" t="s">
        <v>121</v>
      </c>
      <c r="F21" s="186" t="s">
        <v>75</v>
      </c>
      <c r="G21" s="186" t="s">
        <v>174</v>
      </c>
      <c r="J21" s="22" t="s">
        <v>87</v>
      </c>
      <c r="K21" s="224" t="s">
        <v>443</v>
      </c>
      <c r="L21" s="224"/>
      <c r="M21" s="224"/>
      <c r="N21" s="224"/>
      <c r="O21" s="224"/>
      <c r="P21" s="25" t="s">
        <v>95</v>
      </c>
    </row>
    <row r="22" spans="1:16">
      <c r="B22" s="22">
        <v>9</v>
      </c>
      <c r="C22" s="22" t="s">
        <v>104</v>
      </c>
      <c r="D22" s="22" t="s">
        <v>122</v>
      </c>
      <c r="E22" s="22" t="s">
        <v>123</v>
      </c>
      <c r="F22" s="186" t="s">
        <v>76</v>
      </c>
      <c r="G22" s="186" t="s">
        <v>174</v>
      </c>
      <c r="J22" s="22" t="s">
        <v>87</v>
      </c>
      <c r="K22" s="224" t="s">
        <v>443</v>
      </c>
      <c r="L22" s="224"/>
      <c r="M22" s="224"/>
      <c r="N22" s="224"/>
      <c r="O22" s="224"/>
      <c r="P22" s="25" t="s">
        <v>95</v>
      </c>
    </row>
    <row r="23" spans="1:16">
      <c r="B23" s="22">
        <v>10</v>
      </c>
      <c r="C23" s="22" t="s">
        <v>99</v>
      </c>
      <c r="D23" s="22" t="s">
        <v>124</v>
      </c>
      <c r="E23" s="22" t="s">
        <v>125</v>
      </c>
      <c r="F23" s="186" t="s">
        <v>166</v>
      </c>
      <c r="G23" s="186" t="s">
        <v>175</v>
      </c>
      <c r="J23" s="22" t="s">
        <v>87</v>
      </c>
      <c r="K23" s="224" t="s">
        <v>443</v>
      </c>
      <c r="L23" s="224"/>
      <c r="M23" s="224"/>
      <c r="N23" s="224"/>
      <c r="O23" s="224"/>
      <c r="P23" s="25" t="s">
        <v>95</v>
      </c>
    </row>
    <row r="24" spans="1:16">
      <c r="B24" s="22">
        <v>11</v>
      </c>
      <c r="C24" s="22" t="s">
        <v>104</v>
      </c>
      <c r="D24" s="22" t="s">
        <v>126</v>
      </c>
      <c r="E24" s="22" t="s">
        <v>127</v>
      </c>
      <c r="F24" s="186" t="s">
        <v>77</v>
      </c>
      <c r="G24" s="186" t="s">
        <v>174</v>
      </c>
      <c r="J24" s="22" t="s">
        <v>87</v>
      </c>
      <c r="K24" s="187" t="s">
        <v>71</v>
      </c>
      <c r="L24" s="173">
        <v>43216</v>
      </c>
      <c r="M24" s="22" t="s">
        <v>517</v>
      </c>
      <c r="N24" s="173">
        <v>43221</v>
      </c>
      <c r="O24" s="22" t="s">
        <v>520</v>
      </c>
      <c r="P24" s="22" t="s">
        <v>542</v>
      </c>
    </row>
    <row r="25" spans="1:16">
      <c r="A25" s="21" t="s">
        <v>46</v>
      </c>
    </row>
    <row r="26" spans="1:16">
      <c r="B26" s="22">
        <v>1</v>
      </c>
      <c r="C26" s="22" t="s">
        <v>107</v>
      </c>
      <c r="D26" s="22" t="s">
        <v>150</v>
      </c>
      <c r="E26" s="22" t="s">
        <v>151</v>
      </c>
      <c r="F26" s="186" t="s">
        <v>47</v>
      </c>
      <c r="G26" s="186" t="s">
        <v>174</v>
      </c>
      <c r="K26" s="187" t="s">
        <v>48</v>
      </c>
      <c r="N26" s="173">
        <v>43220</v>
      </c>
      <c r="O26" s="19" t="s">
        <v>519</v>
      </c>
      <c r="P26" s="22" t="s">
        <v>543</v>
      </c>
    </row>
    <row r="27" spans="1:16">
      <c r="B27" s="22">
        <v>2</v>
      </c>
      <c r="C27" s="22" t="s">
        <v>104</v>
      </c>
      <c r="D27" s="22" t="s">
        <v>152</v>
      </c>
      <c r="E27" s="22" t="s">
        <v>153</v>
      </c>
      <c r="F27" s="186" t="s">
        <v>49</v>
      </c>
      <c r="G27" s="186" t="s">
        <v>174</v>
      </c>
      <c r="K27" s="187" t="s">
        <v>48</v>
      </c>
      <c r="N27" s="173">
        <v>43220</v>
      </c>
      <c r="O27" s="19" t="s">
        <v>519</v>
      </c>
      <c r="P27" s="22" t="s">
        <v>544</v>
      </c>
    </row>
    <row r="28" spans="1:16">
      <c r="B28" s="22">
        <v>3</v>
      </c>
      <c r="C28" s="22" t="s">
        <v>104</v>
      </c>
      <c r="D28" s="22" t="s">
        <v>154</v>
      </c>
      <c r="E28" s="22" t="s">
        <v>155</v>
      </c>
      <c r="F28" s="186" t="s">
        <v>50</v>
      </c>
      <c r="G28" s="186" t="s">
        <v>174</v>
      </c>
      <c r="K28" s="187" t="s">
        <v>48</v>
      </c>
      <c r="N28" s="173">
        <v>43220</v>
      </c>
      <c r="O28" s="19" t="s">
        <v>519</v>
      </c>
      <c r="P28" s="22" t="s">
        <v>545</v>
      </c>
    </row>
    <row r="29" spans="1:16">
      <c r="A29" s="21" t="s">
        <v>51</v>
      </c>
    </row>
    <row r="30" spans="1:16" ht="112.5" customHeight="1">
      <c r="B30" s="22">
        <v>1</v>
      </c>
      <c r="C30" s="22" t="s">
        <v>104</v>
      </c>
      <c r="D30" s="22" t="s">
        <v>102</v>
      </c>
      <c r="E30" s="22" t="s">
        <v>103</v>
      </c>
      <c r="F30" s="186" t="s">
        <v>167</v>
      </c>
      <c r="G30" s="186" t="s">
        <v>174</v>
      </c>
      <c r="J30" s="26" t="s">
        <v>105</v>
      </c>
      <c r="K30" s="226" t="s">
        <v>443</v>
      </c>
      <c r="L30" s="226"/>
      <c r="M30" s="226"/>
      <c r="N30" s="226"/>
      <c r="O30" s="226"/>
      <c r="P30" s="25" t="s">
        <v>95</v>
      </c>
    </row>
    <row r="31" spans="1:16" ht="67.5" customHeight="1">
      <c r="B31" s="22">
        <v>2</v>
      </c>
      <c r="C31" s="22" t="s">
        <v>104</v>
      </c>
      <c r="D31" s="22" t="s">
        <v>211</v>
      </c>
      <c r="E31" s="22" t="s">
        <v>212</v>
      </c>
      <c r="F31" s="186" t="s">
        <v>210</v>
      </c>
      <c r="G31" s="186" t="s">
        <v>174</v>
      </c>
      <c r="J31" s="26" t="s">
        <v>106</v>
      </c>
      <c r="K31" s="226" t="s">
        <v>443</v>
      </c>
      <c r="L31" s="226"/>
      <c r="M31" s="226"/>
      <c r="N31" s="226"/>
      <c r="O31" s="226"/>
      <c r="P31" s="25" t="s">
        <v>95</v>
      </c>
    </row>
    <row r="32" spans="1:16" ht="67.5" customHeight="1">
      <c r="B32" s="22">
        <v>3</v>
      </c>
      <c r="C32" s="22" t="s">
        <v>99</v>
      </c>
      <c r="D32" s="22" t="s">
        <v>100</v>
      </c>
      <c r="E32" s="22" t="s">
        <v>101</v>
      </c>
      <c r="F32" s="186" t="s">
        <v>168</v>
      </c>
      <c r="G32" s="186" t="s">
        <v>175</v>
      </c>
      <c r="J32" s="26" t="s">
        <v>106</v>
      </c>
      <c r="K32" s="226" t="s">
        <v>443</v>
      </c>
      <c r="L32" s="226"/>
      <c r="M32" s="226"/>
      <c r="N32" s="226"/>
      <c r="O32" s="226"/>
      <c r="P32" s="25" t="s">
        <v>95</v>
      </c>
    </row>
    <row r="33" spans="1:17">
      <c r="A33" s="21" t="s">
        <v>53</v>
      </c>
    </row>
    <row r="34" spans="1:17">
      <c r="B34" s="22">
        <v>1</v>
      </c>
      <c r="C34" s="22" t="s">
        <v>99</v>
      </c>
      <c r="D34" s="26" t="s">
        <v>128</v>
      </c>
      <c r="E34" s="22" t="s">
        <v>54</v>
      </c>
      <c r="F34" s="186" t="s">
        <v>128</v>
      </c>
      <c r="G34" s="186" t="s">
        <v>175</v>
      </c>
      <c r="H34" s="22" t="s">
        <v>55</v>
      </c>
      <c r="K34" s="187" t="s">
        <v>48</v>
      </c>
      <c r="N34" s="173">
        <v>43220</v>
      </c>
      <c r="O34" s="22" t="s">
        <v>521</v>
      </c>
      <c r="P34" s="22" t="s">
        <v>96</v>
      </c>
    </row>
    <row r="35" spans="1:17" ht="67.5" customHeight="1">
      <c r="B35" s="22">
        <v>2</v>
      </c>
      <c r="C35" s="22" t="s">
        <v>99</v>
      </c>
      <c r="D35" s="26" t="s">
        <v>129</v>
      </c>
      <c r="E35" s="22" t="s">
        <v>546</v>
      </c>
      <c r="F35" s="186" t="s">
        <v>214</v>
      </c>
      <c r="G35" s="186" t="s">
        <v>175</v>
      </c>
      <c r="H35" s="26"/>
      <c r="J35" s="26" t="s">
        <v>83</v>
      </c>
      <c r="K35" s="226" t="s">
        <v>443</v>
      </c>
      <c r="L35" s="226"/>
      <c r="M35" s="226"/>
      <c r="N35" s="226"/>
      <c r="O35" s="226"/>
      <c r="P35" s="25" t="s">
        <v>95</v>
      </c>
    </row>
    <row r="36" spans="1:17" ht="23.25" customHeight="1">
      <c r="B36" s="22">
        <v>3</v>
      </c>
      <c r="C36" s="22" t="s">
        <v>104</v>
      </c>
      <c r="D36" s="26" t="s">
        <v>237</v>
      </c>
      <c r="E36" s="22" t="s">
        <v>56</v>
      </c>
      <c r="G36" s="186" t="s">
        <v>174</v>
      </c>
      <c r="H36" s="26"/>
      <c r="J36" s="26" t="s">
        <v>57</v>
      </c>
      <c r="K36" s="226" t="s">
        <v>443</v>
      </c>
      <c r="L36" s="226"/>
      <c r="M36" s="226"/>
      <c r="N36" s="226"/>
      <c r="O36" s="226"/>
      <c r="P36" s="25" t="s">
        <v>547</v>
      </c>
    </row>
    <row r="37" spans="1:17">
      <c r="A37" s="21" t="s">
        <v>58</v>
      </c>
    </row>
    <row r="38" spans="1:17" ht="23.25" customHeight="1">
      <c r="B38" s="22">
        <v>1</v>
      </c>
      <c r="C38" s="22" t="s">
        <v>104</v>
      </c>
      <c r="D38" s="26" t="s">
        <v>97</v>
      </c>
      <c r="E38" s="22" t="s">
        <v>98</v>
      </c>
      <c r="F38" s="186" t="s">
        <v>170</v>
      </c>
      <c r="G38" s="186" t="s">
        <v>174</v>
      </c>
      <c r="K38" s="187" t="s">
        <v>48</v>
      </c>
      <c r="L38" s="173">
        <v>43216</v>
      </c>
      <c r="M38" s="172" t="s">
        <v>454</v>
      </c>
      <c r="N38" s="173">
        <v>43219</v>
      </c>
      <c r="O38" s="175" t="s">
        <v>450</v>
      </c>
      <c r="P38" s="22" t="s">
        <v>548</v>
      </c>
      <c r="Q38" s="30" t="s">
        <v>451</v>
      </c>
    </row>
    <row r="39" spans="1:17" ht="23.25" customHeight="1">
      <c r="B39" s="22">
        <v>2</v>
      </c>
      <c r="C39" s="22" t="s">
        <v>104</v>
      </c>
      <c r="D39" s="26" t="s">
        <v>549</v>
      </c>
      <c r="E39" s="22" t="s">
        <v>550</v>
      </c>
      <c r="F39" s="186" t="s">
        <v>551</v>
      </c>
      <c r="G39" s="186" t="s">
        <v>174</v>
      </c>
      <c r="K39" s="187" t="s">
        <v>48</v>
      </c>
      <c r="L39" s="173">
        <v>43216</v>
      </c>
      <c r="M39" s="22" t="s">
        <v>515</v>
      </c>
      <c r="N39" s="173">
        <v>43220</v>
      </c>
      <c r="O39" s="19" t="s">
        <v>519</v>
      </c>
      <c r="P39" s="25" t="s">
        <v>552</v>
      </c>
      <c r="Q39" s="30"/>
    </row>
    <row r="40" spans="1:17">
      <c r="A40" s="21" t="s">
        <v>59</v>
      </c>
    </row>
    <row r="41" spans="1:17">
      <c r="B41" s="22">
        <v>1</v>
      </c>
      <c r="D41" s="22" t="s">
        <v>60</v>
      </c>
      <c r="E41" s="22" t="s">
        <v>61</v>
      </c>
      <c r="F41" s="186" t="s">
        <v>213</v>
      </c>
      <c r="G41" s="186" t="s">
        <v>174</v>
      </c>
      <c r="K41" s="224" t="s">
        <v>443</v>
      </c>
      <c r="L41" s="224"/>
      <c r="M41" s="224"/>
      <c r="N41" s="224"/>
      <c r="O41" s="224"/>
      <c r="P41" s="22" t="s">
        <v>238</v>
      </c>
    </row>
    <row r="42" spans="1:17">
      <c r="B42" s="22">
        <v>2</v>
      </c>
      <c r="D42" s="22" t="s">
        <v>62</v>
      </c>
      <c r="E42" s="22" t="s">
        <v>63</v>
      </c>
      <c r="F42" s="186" t="s">
        <v>169</v>
      </c>
      <c r="G42" s="186" t="s">
        <v>174</v>
      </c>
      <c r="K42" s="187" t="s">
        <v>48</v>
      </c>
      <c r="L42" s="173">
        <v>43216</v>
      </c>
      <c r="M42" s="176" t="s">
        <v>452</v>
      </c>
      <c r="N42" s="173">
        <v>43220</v>
      </c>
      <c r="O42" s="176" t="s">
        <v>453</v>
      </c>
      <c r="P42" s="22" t="s">
        <v>238</v>
      </c>
    </row>
    <row r="43" spans="1:17">
      <c r="A43" s="21" t="s">
        <v>64</v>
      </c>
      <c r="O43" s="174"/>
    </row>
    <row r="44" spans="1:17" s="7" customFormat="1">
      <c r="A44" s="21"/>
      <c r="B44" s="22">
        <v>1</v>
      </c>
      <c r="C44" s="22"/>
      <c r="D44" s="22" t="s">
        <v>65</v>
      </c>
      <c r="E44" s="22" t="s">
        <v>66</v>
      </c>
      <c r="F44" s="186"/>
      <c r="G44" s="186" t="s">
        <v>174</v>
      </c>
      <c r="H44" s="22"/>
      <c r="I44" s="22"/>
      <c r="J44" s="22"/>
      <c r="K44" s="187" t="s">
        <v>48</v>
      </c>
      <c r="L44" s="173">
        <v>43216</v>
      </c>
      <c r="M44" s="176" t="s">
        <v>452</v>
      </c>
      <c r="N44" s="173">
        <v>43220</v>
      </c>
      <c r="O44" s="160" t="s">
        <v>453</v>
      </c>
      <c r="P44" s="22" t="s">
        <v>238</v>
      </c>
      <c r="Q44" s="22"/>
    </row>
    <row r="45" spans="1:17" s="7" customFormat="1">
      <c r="A45" s="21"/>
      <c r="B45" s="22">
        <v>2</v>
      </c>
      <c r="C45" s="22"/>
      <c r="D45" s="22" t="s">
        <v>67</v>
      </c>
      <c r="E45" s="22" t="s">
        <v>68</v>
      </c>
      <c r="F45" s="186"/>
      <c r="G45" s="186" t="s">
        <v>174</v>
      </c>
      <c r="H45" s="22"/>
      <c r="I45" s="22"/>
      <c r="J45" s="22"/>
      <c r="K45" s="187" t="s">
        <v>48</v>
      </c>
      <c r="L45" s="173">
        <v>43216</v>
      </c>
      <c r="M45" s="176" t="s">
        <v>452</v>
      </c>
      <c r="N45" s="173">
        <v>43220</v>
      </c>
      <c r="O45" s="177" t="s">
        <v>453</v>
      </c>
      <c r="P45" s="22" t="s">
        <v>238</v>
      </c>
    </row>
    <row r="46" spans="1:17" s="7" customFormat="1">
      <c r="A46" s="21" t="s">
        <v>79</v>
      </c>
      <c r="B46" s="22"/>
      <c r="C46" s="22"/>
      <c r="D46" s="22"/>
      <c r="E46" s="22"/>
      <c r="F46" s="186"/>
      <c r="G46" s="186"/>
      <c r="H46" s="22"/>
      <c r="I46" s="22"/>
      <c r="J46" s="22"/>
      <c r="K46" s="187"/>
      <c r="L46" s="187"/>
      <c r="M46" s="22"/>
      <c r="N46" s="22"/>
      <c r="O46" s="22"/>
      <c r="P46" s="22"/>
    </row>
    <row r="47" spans="1:17" s="7" customFormat="1">
      <c r="A47" s="21"/>
      <c r="B47" s="22">
        <v>1</v>
      </c>
      <c r="C47" s="22" t="s">
        <v>99</v>
      </c>
      <c r="D47" s="22" t="s">
        <v>130</v>
      </c>
      <c r="E47" s="22" t="s">
        <v>84</v>
      </c>
      <c r="F47" s="186" t="s">
        <v>171</v>
      </c>
      <c r="G47" s="186" t="s">
        <v>175</v>
      </c>
      <c r="H47" s="22"/>
      <c r="I47" s="22"/>
      <c r="J47" s="22"/>
      <c r="K47" s="226" t="s">
        <v>443</v>
      </c>
      <c r="L47" s="226"/>
      <c r="M47" s="226"/>
      <c r="N47" s="226"/>
      <c r="O47" s="226"/>
      <c r="P47" s="25" t="s">
        <v>95</v>
      </c>
    </row>
    <row r="48" spans="1:17" s="7" customFormat="1">
      <c r="A48" s="21"/>
      <c r="B48" s="22">
        <v>2</v>
      </c>
      <c r="C48" s="22" t="s">
        <v>99</v>
      </c>
      <c r="D48" s="22" t="s">
        <v>131</v>
      </c>
      <c r="E48" s="22" t="s">
        <v>85</v>
      </c>
      <c r="F48" s="186" t="s">
        <v>172</v>
      </c>
      <c r="G48" s="186" t="s">
        <v>175</v>
      </c>
      <c r="H48" s="22"/>
      <c r="I48" s="22"/>
      <c r="J48" s="22"/>
      <c r="K48" s="224" t="s">
        <v>443</v>
      </c>
      <c r="L48" s="224"/>
      <c r="M48" s="224"/>
      <c r="N48" s="224"/>
      <c r="O48" s="224"/>
      <c r="P48" s="25" t="s">
        <v>95</v>
      </c>
    </row>
    <row r="49" spans="1:17" s="7" customFormat="1">
      <c r="A49" s="21"/>
      <c r="B49" s="22">
        <v>3</v>
      </c>
      <c r="C49" s="22" t="s">
        <v>99</v>
      </c>
      <c r="D49" s="22" t="s">
        <v>132</v>
      </c>
      <c r="E49" s="22" t="s">
        <v>86</v>
      </c>
      <c r="F49" s="186" t="s">
        <v>132</v>
      </c>
      <c r="G49" s="186" t="s">
        <v>175</v>
      </c>
      <c r="H49" s="22"/>
      <c r="I49" s="22"/>
      <c r="J49" s="22"/>
      <c r="K49" s="224" t="s">
        <v>443</v>
      </c>
      <c r="L49" s="224"/>
      <c r="M49" s="224"/>
      <c r="N49" s="224"/>
      <c r="O49" s="224"/>
      <c r="P49" s="25" t="s">
        <v>95</v>
      </c>
    </row>
    <row r="50" spans="1:17">
      <c r="P50" s="25"/>
      <c r="Q50" s="7"/>
    </row>
    <row r="51" spans="1:17">
      <c r="C51" s="189" t="s">
        <v>177</v>
      </c>
      <c r="D51" s="190">
        <f>COUNTA(D3:D49)</f>
        <v>38</v>
      </c>
    </row>
  </sheetData>
  <autoFilter ref="K1:K84"/>
  <mergeCells count="16">
    <mergeCell ref="K49:O49"/>
    <mergeCell ref="L2:M2"/>
    <mergeCell ref="N2:O2"/>
    <mergeCell ref="K31:O31"/>
    <mergeCell ref="K32:O32"/>
    <mergeCell ref="K35:O35"/>
    <mergeCell ref="K17:O17"/>
    <mergeCell ref="K15:O15"/>
    <mergeCell ref="K47:O47"/>
    <mergeCell ref="K48:O48"/>
    <mergeCell ref="K30:O30"/>
    <mergeCell ref="K21:O21"/>
    <mergeCell ref="K22:O22"/>
    <mergeCell ref="K23:O23"/>
    <mergeCell ref="K36:O36"/>
    <mergeCell ref="K41:O4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M11" sqref="M11"/>
    </sheetView>
  </sheetViews>
  <sheetFormatPr defaultRowHeight="22.5"/>
  <cols>
    <col min="1" max="1" width="4.140625" style="19" customWidth="1"/>
    <col min="2" max="2" width="5.7109375" style="19" customWidth="1"/>
    <col min="3" max="3" width="14.42578125" style="19" bestFit="1" customWidth="1"/>
    <col min="4" max="16384" width="9.140625" style="19"/>
  </cols>
  <sheetData>
    <row r="1" spans="1:6" ht="23.25">
      <c r="A1" s="27" t="s">
        <v>188</v>
      </c>
      <c r="B1" s="27"/>
      <c r="C1" s="18"/>
    </row>
    <row r="2" spans="1:6" ht="23.25">
      <c r="B2" s="229" t="s">
        <v>176</v>
      </c>
      <c r="C2" s="229"/>
      <c r="D2" s="228" t="s">
        <v>178</v>
      </c>
      <c r="E2" s="228"/>
      <c r="F2" s="228"/>
    </row>
    <row r="3" spans="1:6" ht="23.25">
      <c r="B3" s="229"/>
      <c r="C3" s="229"/>
      <c r="D3" s="20" t="s">
        <v>175</v>
      </c>
      <c r="E3" s="20" t="s">
        <v>174</v>
      </c>
      <c r="F3" s="20" t="s">
        <v>177</v>
      </c>
    </row>
    <row r="4" spans="1:6">
      <c r="A4" s="19">
        <v>1</v>
      </c>
      <c r="B4" s="19" t="s">
        <v>78</v>
      </c>
      <c r="D4" s="19">
        <f>COUNTIF(รายชื่อ!$G$3:$G$12,Summary!D$3)</f>
        <v>1</v>
      </c>
      <c r="E4" s="19">
        <f>COUNTIF(รายชื่อ!$G$3:$G$12,Summary!E$3)</f>
        <v>8</v>
      </c>
      <c r="F4" s="19">
        <f>SUM(D4:E4)</f>
        <v>9</v>
      </c>
    </row>
    <row r="5" spans="1:6">
      <c r="A5" s="19">
        <v>2</v>
      </c>
      <c r="B5" s="19" t="s">
        <v>179</v>
      </c>
      <c r="C5" s="19" t="s">
        <v>180</v>
      </c>
      <c r="D5" s="19">
        <f>COUNTIF(รายชื่อ!$G$13:$G$24,Summary!D$3)</f>
        <v>3</v>
      </c>
      <c r="E5" s="19">
        <f>COUNTIF(รายชื่อ!$G$13:$G$24,Summary!E$3)</f>
        <v>8</v>
      </c>
      <c r="F5" s="19">
        <f t="shared" ref="F5:F12" si="0">SUM(D5:E5)</f>
        <v>11</v>
      </c>
    </row>
    <row r="6" spans="1:6">
      <c r="C6" s="19" t="s">
        <v>181</v>
      </c>
      <c r="D6" s="19">
        <f>COUNTIF(รายชื่อ!$G$25:$G$28,Summary!D$3)</f>
        <v>0</v>
      </c>
      <c r="E6" s="19">
        <f>COUNTIF(รายชื่อ!$G$25:$G$28,Summary!E$3)</f>
        <v>3</v>
      </c>
      <c r="F6" s="19">
        <f t="shared" si="0"/>
        <v>3</v>
      </c>
    </row>
    <row r="7" spans="1:6">
      <c r="C7" s="19" t="s">
        <v>182</v>
      </c>
      <c r="D7" s="19">
        <f>COUNTIF(รายชื่อ!$G$29:$G$32,Summary!D$3)</f>
        <v>1</v>
      </c>
      <c r="E7" s="19">
        <f>COUNTIF(รายชื่อ!$G$29:$G$32,Summary!E$3)</f>
        <v>2</v>
      </c>
      <c r="F7" s="19">
        <f t="shared" si="0"/>
        <v>3</v>
      </c>
    </row>
    <row r="8" spans="1:6">
      <c r="A8" s="19">
        <v>3</v>
      </c>
      <c r="B8" s="19" t="s">
        <v>183</v>
      </c>
      <c r="D8" s="19">
        <f>COUNTIF(รายชื่อ!$G$33:$G$36,Summary!D$3)</f>
        <v>2</v>
      </c>
      <c r="E8" s="19">
        <f>COUNTIF(รายชื่อ!$G$33:$G$36,Summary!E$3)</f>
        <v>1</v>
      </c>
      <c r="F8" s="19">
        <f t="shared" si="0"/>
        <v>3</v>
      </c>
    </row>
    <row r="9" spans="1:6">
      <c r="A9" s="19">
        <v>4</v>
      </c>
      <c r="B9" s="19" t="s">
        <v>184</v>
      </c>
      <c r="D9" s="19">
        <f>COUNTIF(รายชื่อ!$G$37:$G$38,Summary!D$3)</f>
        <v>0</v>
      </c>
      <c r="E9" s="19">
        <f>COUNTIF(รายชื่อ!$G$37:'รายชื่อ'!G38:G39,Summary!E$3)</f>
        <v>2</v>
      </c>
      <c r="F9" s="19">
        <f t="shared" si="0"/>
        <v>2</v>
      </c>
    </row>
    <row r="10" spans="1:6">
      <c r="A10" s="19">
        <v>5</v>
      </c>
      <c r="B10" s="19" t="s">
        <v>185</v>
      </c>
      <c r="C10" s="19" t="s">
        <v>79</v>
      </c>
      <c r="D10" s="19">
        <f>COUNTIF(รายชื่อ!$G$39:$G$41,Summary!D$3)</f>
        <v>0</v>
      </c>
      <c r="E10" s="19">
        <f>COUNTIF(รายชื่อ!$G$39:$G$41,Summary!E$3)</f>
        <v>2</v>
      </c>
      <c r="F10" s="19">
        <f t="shared" si="0"/>
        <v>2</v>
      </c>
    </row>
    <row r="11" spans="1:6">
      <c r="C11" s="19" t="s">
        <v>186</v>
      </c>
      <c r="D11" s="19">
        <f>COUNTIF(รายชื่อ!$G$42:$G$44,Summary!D$3)</f>
        <v>0</v>
      </c>
      <c r="E11" s="19">
        <f>COUNTIF(รายชื่อ!$G$42:$G$44,Summary!E$3)</f>
        <v>2</v>
      </c>
      <c r="F11" s="19">
        <f t="shared" si="0"/>
        <v>2</v>
      </c>
    </row>
    <row r="12" spans="1:6">
      <c r="A12" s="19">
        <v>6</v>
      </c>
      <c r="B12" s="19" t="s">
        <v>79</v>
      </c>
      <c r="D12" s="19">
        <f>COUNTIF(รายชื่อ!G47:G49,Summary!D$3)</f>
        <v>3</v>
      </c>
      <c r="E12" s="19">
        <v>0</v>
      </c>
      <c r="F12" s="19">
        <f t="shared" si="0"/>
        <v>3</v>
      </c>
    </row>
    <row r="13" spans="1:6" ht="23.25">
      <c r="B13" s="230" t="s">
        <v>187</v>
      </c>
      <c r="C13" s="230"/>
      <c r="D13" s="230"/>
      <c r="E13" s="230"/>
      <c r="F13" s="18">
        <f>SUM(F4:F12)</f>
        <v>38</v>
      </c>
    </row>
  </sheetData>
  <mergeCells count="3">
    <mergeCell ref="D2:F2"/>
    <mergeCell ref="B2:C3"/>
    <mergeCell ref="B13:E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B10" zoomScale="87" zoomScaleNormal="87" workbookViewId="0">
      <selection sqref="A1:E1048576"/>
    </sheetView>
  </sheetViews>
  <sheetFormatPr defaultRowHeight="28.5"/>
  <cols>
    <col min="1" max="1" width="35.7109375" style="58" customWidth="1"/>
    <col min="2" max="2" width="39" style="58" customWidth="1"/>
    <col min="3" max="3" width="44.42578125" style="58" customWidth="1"/>
    <col min="4" max="4" width="40.42578125" style="58" customWidth="1"/>
    <col min="5" max="5" width="46.5703125" style="58" customWidth="1"/>
  </cols>
  <sheetData>
    <row r="1" spans="1:5" ht="32.25">
      <c r="A1" s="235" t="s">
        <v>522</v>
      </c>
      <c r="B1" s="235"/>
      <c r="C1" s="235"/>
      <c r="D1" s="235"/>
      <c r="E1" s="235"/>
    </row>
    <row r="2" spans="1:5" ht="32.25">
      <c r="A2" s="235" t="s">
        <v>246</v>
      </c>
      <c r="B2" s="235"/>
      <c r="C2" s="235"/>
      <c r="D2" s="235"/>
      <c r="E2" s="235"/>
    </row>
    <row r="3" spans="1:5" ht="32.25">
      <c r="A3" s="235" t="s">
        <v>247</v>
      </c>
      <c r="B3" s="235"/>
      <c r="C3" s="235"/>
      <c r="D3" s="235"/>
      <c r="E3" s="235"/>
    </row>
    <row r="4" spans="1:5" ht="30">
      <c r="A4" s="39"/>
      <c r="B4" s="40"/>
      <c r="C4" s="40"/>
      <c r="D4" s="41"/>
      <c r="E4" s="41"/>
    </row>
    <row r="5" spans="1:5" ht="30">
      <c r="A5" s="231" t="s">
        <v>248</v>
      </c>
      <c r="B5" s="231"/>
      <c r="C5" s="231"/>
      <c r="D5" s="231"/>
      <c r="E5" s="231"/>
    </row>
    <row r="6" spans="1:5" ht="30">
      <c r="A6" s="42" t="s">
        <v>239</v>
      </c>
      <c r="B6" s="43" t="s">
        <v>240</v>
      </c>
      <c r="C6" s="42" t="s">
        <v>241</v>
      </c>
      <c r="D6" s="43" t="s">
        <v>242</v>
      </c>
      <c r="E6" s="42" t="s">
        <v>243</v>
      </c>
    </row>
    <row r="7" spans="1:5">
      <c r="A7" s="44"/>
      <c r="B7" s="45"/>
      <c r="C7" s="45"/>
      <c r="D7" s="45"/>
      <c r="E7" s="45"/>
    </row>
    <row r="8" spans="1:5">
      <c r="A8" s="232" t="s">
        <v>249</v>
      </c>
      <c r="B8" s="233"/>
      <c r="C8" s="233"/>
      <c r="D8" s="233"/>
      <c r="E8" s="234"/>
    </row>
    <row r="9" spans="1:5">
      <c r="A9" s="50"/>
      <c r="B9" s="51"/>
      <c r="C9" s="52"/>
      <c r="D9" s="51"/>
      <c r="E9" s="48"/>
    </row>
    <row r="10" spans="1:5">
      <c r="A10" s="50"/>
      <c r="B10" s="50"/>
      <c r="C10" s="47"/>
      <c r="D10" s="51"/>
      <c r="E10" s="53"/>
    </row>
    <row r="11" spans="1:5" ht="30">
      <c r="A11" s="231" t="s">
        <v>250</v>
      </c>
      <c r="B11" s="231"/>
      <c r="C11" s="231"/>
      <c r="D11" s="231"/>
      <c r="E11" s="231"/>
    </row>
    <row r="12" spans="1:5" ht="30">
      <c r="A12" s="42" t="s">
        <v>239</v>
      </c>
      <c r="B12" s="43" t="s">
        <v>240</v>
      </c>
      <c r="C12" s="42" t="s">
        <v>241</v>
      </c>
      <c r="D12" s="43" t="s">
        <v>242</v>
      </c>
      <c r="E12" s="42" t="s">
        <v>243</v>
      </c>
    </row>
    <row r="13" spans="1:5">
      <c r="A13" s="45"/>
      <c r="B13" s="54"/>
      <c r="C13" s="46" t="s">
        <v>254</v>
      </c>
      <c r="D13" s="46"/>
      <c r="E13" s="45" t="s">
        <v>255</v>
      </c>
    </row>
    <row r="14" spans="1:5">
      <c r="A14" s="46" t="s">
        <v>252</v>
      </c>
      <c r="B14" s="46" t="s">
        <v>253</v>
      </c>
      <c r="C14" s="46" t="s">
        <v>523</v>
      </c>
      <c r="D14" s="46" t="s">
        <v>253</v>
      </c>
      <c r="E14" s="46" t="s">
        <v>523</v>
      </c>
    </row>
    <row r="15" spans="1:5">
      <c r="A15" s="55"/>
      <c r="B15" s="47"/>
      <c r="C15" s="56" t="s">
        <v>473</v>
      </c>
      <c r="D15" s="55"/>
      <c r="E15" s="48" t="s">
        <v>482</v>
      </c>
    </row>
    <row r="16" spans="1:5">
      <c r="A16" s="57"/>
      <c r="B16" s="47"/>
      <c r="C16" s="47" t="s">
        <v>474</v>
      </c>
      <c r="D16" s="55"/>
      <c r="E16" s="48" t="s">
        <v>481</v>
      </c>
    </row>
    <row r="17" spans="1:6">
      <c r="B17" s="47"/>
      <c r="C17" s="56" t="s">
        <v>475</v>
      </c>
      <c r="D17" s="55"/>
      <c r="E17" s="48" t="s">
        <v>483</v>
      </c>
    </row>
    <row r="18" spans="1:6">
      <c r="A18" s="59"/>
      <c r="B18" s="47"/>
      <c r="C18" s="47" t="s">
        <v>476</v>
      </c>
      <c r="D18" s="55"/>
      <c r="E18" s="48" t="s">
        <v>486</v>
      </c>
    </row>
    <row r="19" spans="1:6">
      <c r="A19" s="60"/>
      <c r="B19" s="47"/>
      <c r="C19" s="56" t="s">
        <v>477</v>
      </c>
      <c r="D19" s="55"/>
      <c r="E19" s="48" t="s">
        <v>484</v>
      </c>
    </row>
    <row r="20" spans="1:6">
      <c r="A20" s="60"/>
      <c r="B20" s="47"/>
      <c r="C20" s="56" t="s">
        <v>478</v>
      </c>
      <c r="D20" s="55"/>
      <c r="E20" s="64" t="s">
        <v>478</v>
      </c>
      <c r="F20" s="182"/>
    </row>
    <row r="21" spans="1:6">
      <c r="A21" s="61"/>
      <c r="B21" s="44"/>
      <c r="C21" s="47" t="s">
        <v>479</v>
      </c>
      <c r="D21" s="55"/>
      <c r="E21" s="62" t="s">
        <v>485</v>
      </c>
      <c r="F21" s="182"/>
    </row>
    <row r="22" spans="1:6">
      <c r="A22" s="60"/>
      <c r="B22" s="44"/>
      <c r="C22" s="47"/>
      <c r="D22" s="48"/>
      <c r="E22" s="181"/>
      <c r="F22" s="182"/>
    </row>
    <row r="23" spans="1:6">
      <c r="B23" s="44"/>
      <c r="C23" s="75" t="s">
        <v>480</v>
      </c>
      <c r="D23" s="48"/>
      <c r="E23" s="63"/>
    </row>
    <row r="24" spans="1:6">
      <c r="A24" s="64"/>
      <c r="B24" s="46"/>
      <c r="C24" s="75" t="s">
        <v>256</v>
      </c>
      <c r="D24" s="46"/>
      <c r="E24" s="75" t="s">
        <v>256</v>
      </c>
    </row>
    <row r="25" spans="1:6" ht="30">
      <c r="A25" s="231" t="s">
        <v>251</v>
      </c>
      <c r="B25" s="231"/>
      <c r="C25" s="231"/>
      <c r="D25" s="231"/>
      <c r="E25" s="231"/>
    </row>
    <row r="26" spans="1:6" ht="30">
      <c r="A26" s="42" t="s">
        <v>239</v>
      </c>
      <c r="B26" s="43" t="s">
        <v>240</v>
      </c>
      <c r="C26" s="42" t="s">
        <v>241</v>
      </c>
      <c r="D26" s="43" t="s">
        <v>242</v>
      </c>
      <c r="E26" s="42" t="s">
        <v>243</v>
      </c>
    </row>
    <row r="27" spans="1:6">
      <c r="A27" s="45"/>
      <c r="B27" s="54"/>
      <c r="C27" s="65" t="s">
        <v>257</v>
      </c>
      <c r="D27" s="65" t="s">
        <v>259</v>
      </c>
      <c r="E27" s="65" t="s">
        <v>253</v>
      </c>
    </row>
    <row r="28" spans="1:6">
      <c r="A28" s="46" t="s">
        <v>252</v>
      </c>
      <c r="B28" s="46" t="s">
        <v>253</v>
      </c>
      <c r="C28" s="66" t="s">
        <v>524</v>
      </c>
      <c r="D28" s="66" t="s">
        <v>525</v>
      </c>
      <c r="E28" s="66"/>
    </row>
    <row r="29" spans="1:6">
      <c r="A29" s="55"/>
      <c r="B29" s="47"/>
      <c r="C29" s="48" t="s">
        <v>463</v>
      </c>
      <c r="D29" s="49" t="s">
        <v>468</v>
      </c>
      <c r="E29" s="48"/>
    </row>
    <row r="30" spans="1:6">
      <c r="A30" s="57"/>
      <c r="B30" s="49"/>
      <c r="C30" s="63" t="s">
        <v>464</v>
      </c>
      <c r="D30" s="67" t="s">
        <v>469</v>
      </c>
      <c r="E30" s="48"/>
    </row>
    <row r="31" spans="1:6">
      <c r="A31" s="48"/>
      <c r="B31" s="67"/>
      <c r="C31" s="63" t="s">
        <v>465</v>
      </c>
      <c r="D31" s="49" t="s">
        <v>470</v>
      </c>
      <c r="E31" s="48"/>
    </row>
    <row r="32" spans="1:6">
      <c r="A32" s="48"/>
      <c r="B32" s="49"/>
      <c r="C32" s="63" t="s">
        <v>466</v>
      </c>
      <c r="D32" s="49" t="s">
        <v>471</v>
      </c>
      <c r="E32" s="48"/>
    </row>
    <row r="33" spans="1:5">
      <c r="A33" s="59"/>
      <c r="B33" s="49"/>
      <c r="C33" s="63" t="s">
        <v>467</v>
      </c>
      <c r="D33" s="63" t="s">
        <v>472</v>
      </c>
      <c r="E33" s="48"/>
    </row>
    <row r="34" spans="1:5">
      <c r="A34" s="68"/>
      <c r="B34" s="49"/>
      <c r="C34" s="63"/>
      <c r="D34" s="63"/>
      <c r="E34" s="48"/>
    </row>
    <row r="35" spans="1:5">
      <c r="A35" s="69"/>
      <c r="B35" s="70"/>
      <c r="C35" s="48"/>
      <c r="D35" s="70"/>
      <c r="E35" s="48"/>
    </row>
    <row r="36" spans="1:5">
      <c r="A36" s="72"/>
      <c r="B36" s="71"/>
      <c r="C36" s="71" t="s">
        <v>258</v>
      </c>
      <c r="D36" s="71"/>
      <c r="E36" s="71"/>
    </row>
    <row r="37" spans="1:5">
      <c r="A37" s="73"/>
      <c r="B37" s="74"/>
      <c r="C37" s="74"/>
      <c r="D37" s="74"/>
      <c r="E37" s="74"/>
    </row>
    <row r="38" spans="1:5">
      <c r="A38" s="58" t="s">
        <v>244</v>
      </c>
    </row>
  </sheetData>
  <mergeCells count="7">
    <mergeCell ref="A11:E11"/>
    <mergeCell ref="A25:E25"/>
    <mergeCell ref="A8:E8"/>
    <mergeCell ref="A1:E1"/>
    <mergeCell ref="A2:E2"/>
    <mergeCell ref="A3:E3"/>
    <mergeCell ref="A5:E5"/>
  </mergeCells>
  <conditionalFormatting sqref="E19:E20 E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ศท.บ.1</vt:lpstr>
      <vt:lpstr>Program</vt:lpstr>
      <vt:lpstr>Action Plan</vt:lpstr>
      <vt:lpstr>รายชื่อ</vt:lpstr>
      <vt:lpstr>Summary</vt:lpstr>
      <vt:lpstr>อาหาร</vt:lpstr>
      <vt:lpstr>Program!Print_Area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Amornrat</dc:creator>
  <cp:lastModifiedBy>dt-klc017</cp:lastModifiedBy>
  <cp:lastPrinted>2018-06-10T06:54:17Z</cp:lastPrinted>
  <dcterms:created xsi:type="dcterms:W3CDTF">2013-12-10T03:34:45Z</dcterms:created>
  <dcterms:modified xsi:type="dcterms:W3CDTF">2018-06-10T06:54:24Z</dcterms:modified>
</cp:coreProperties>
</file>