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c916\Desktop\คณะกฟผ.โรงไฟฟ้าพระนครใต้\"/>
    </mc:Choice>
  </mc:AlternateContent>
  <bookViews>
    <workbookView xWindow="-110" yWindow="-110" windowWidth="19430" windowHeight="10430" tabRatio="775"/>
  </bookViews>
  <sheets>
    <sheet name="ศท.บ.1" sheetId="8" r:id="rId1"/>
    <sheet name="กำหนดการ" sheetId="9" r:id="rId2"/>
    <sheet name="รายชื่อคณะ" sheetId="19" r:id="rId3"/>
    <sheet name="อาหาร" sheetId="5" r:id="rId4"/>
    <sheet name="ดอยตุงลอด์จ" sheetId="26" r:id="rId5"/>
    <sheet name="ผังดอยตุงลอด์จ" sheetId="30" r:id="rId6"/>
    <sheet name="ตารางใช้รถ" sheetId="15" r:id="rId7"/>
    <sheet name="ห้องประชุม" sheetId="13" r:id="rId8"/>
    <sheet name="เตรียมของ-อุปกรณ์" sheetId="14" r:id="rId9"/>
    <sheet name="ประมาณค่าใช้จ่ายรับคณะ" sheetId="24" r:id="rId10"/>
    <sheet name="สรุปค่าใช้จ่าย" sheetId="29" r:id="rId11"/>
  </sheets>
  <definedNames>
    <definedName name="_xlnm._FilterDatabase" localSheetId="2" hidden="1">รายชื่อคณะ!$A$2:$G$12</definedName>
    <definedName name="_xlnm.Print_Area" localSheetId="4">ดอยตุงลอด์จ!#REF!</definedName>
    <definedName name="_xlnm.Print_Area" localSheetId="6">ตารางใช้รถ!$A$1:$F$11</definedName>
    <definedName name="_xlnm.Print_Area" localSheetId="10">สรุปค่าใช้จ่าย!$A$1:$F$16</definedName>
    <definedName name="_xlnm.Print_Area" localSheetId="3">อาหาร!$A$1:$F$41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6" l="1"/>
  <c r="B11" i="26"/>
  <c r="B12" i="26"/>
  <c r="B13" i="26"/>
  <c r="B14" i="26"/>
  <c r="B15" i="26"/>
  <c r="B9" i="26"/>
  <c r="B8" i="26"/>
  <c r="E11" i="29" l="1"/>
  <c r="C14" i="29" s="1"/>
  <c r="E5" i="24" l="1"/>
  <c r="E6" i="24"/>
  <c r="E7" i="24" l="1"/>
  <c r="C13" i="29" s="1"/>
  <c r="C15" i="29" s="1"/>
</calcChain>
</file>

<file path=xl/sharedStrings.xml><?xml version="1.0" encoding="utf-8"?>
<sst xmlns="http://schemas.openxmlformats.org/spreadsheetml/2006/main" count="237" uniqueCount="178">
  <si>
    <t>หมายเหตุ</t>
  </si>
  <si>
    <t>ลำดับ</t>
  </si>
  <si>
    <t>อาหารกลางวัน</t>
  </si>
  <si>
    <t>อาหารว่าง (เช้า)</t>
  </si>
  <si>
    <t>อาหารว่าง (บ่าย)</t>
  </si>
  <si>
    <t>*** อาจมีการเปลี่ยนแปลงตามความเหมาะสม</t>
  </si>
  <si>
    <t>ห้องประชุม</t>
  </si>
  <si>
    <t>วันที่ / เวลา</t>
  </si>
  <si>
    <t>วัน / เวลา</t>
  </si>
  <si>
    <t>กำหนดการ</t>
  </si>
  <si>
    <t>ประเภทรถ/คัน</t>
  </si>
  <si>
    <t>จำนวน/คน</t>
  </si>
  <si>
    <t>ผู้ประสานงาน</t>
  </si>
  <si>
    <t>รถเช่า - รถดอยตุง</t>
  </si>
  <si>
    <t>ลำดับที่</t>
  </si>
  <si>
    <t>รายการ</t>
  </si>
  <si>
    <t>จำนวน</t>
  </si>
  <si>
    <t>เพศ</t>
  </si>
  <si>
    <t>เลขที่จองห้องประชุม</t>
  </si>
  <si>
    <t xml:space="preserve">รายละเอียดการใช้ห้องประชุม / งานบริการ IT </t>
  </si>
  <si>
    <t>ตารางการใช้รถ</t>
  </si>
  <si>
    <r>
      <t xml:space="preserve">อุปกรณ์ที่ใช้ในการทำกิจกรรมหลักสูตร 
</t>
    </r>
    <r>
      <rPr>
        <b/>
        <sz val="16"/>
        <color theme="1"/>
        <rFont val="Browallia New"/>
        <family val="2"/>
      </rPr>
      <t>วันที่ ............................................................</t>
    </r>
  </si>
  <si>
    <t>หน่วยนับ</t>
  </si>
  <si>
    <t>กล่อง</t>
  </si>
  <si>
    <t>ชิ้น</t>
  </si>
  <si>
    <t>ราคา</t>
  </si>
  <si>
    <t>รวม</t>
  </si>
  <si>
    <t>อาหารเช้า</t>
  </si>
  <si>
    <t>ชื่อ</t>
  </si>
  <si>
    <t>เบอร์โทร</t>
  </si>
  <si>
    <t>โกมิน</t>
  </si>
  <si>
    <t>หมายเลขห้อง</t>
  </si>
  <si>
    <t>ห้องประชุม VIP</t>
  </si>
  <si>
    <t xml:space="preserve"> </t>
  </si>
  <si>
    <t>ประมาณค่าใช้จ่าย</t>
  </si>
  <si>
    <t>สรุปค่าใช้จ่าย</t>
  </si>
  <si>
    <t>ยอดคงเหลือ</t>
  </si>
  <si>
    <t>เวลา 12.00 น. ครัวตำหนัก</t>
  </si>
  <si>
    <t>บุฟเฟ่ต์อาหารเช้า</t>
  </si>
  <si>
    <t>ลำดับห้อง</t>
  </si>
  <si>
    <t>ลักษณะเตียง</t>
  </si>
  <si>
    <t>เตียงคู่</t>
  </si>
  <si>
    <t>ตึก Garden View. (ตึก 3 ชั้น)</t>
  </si>
  <si>
    <t>อุปกรณ์ที่ต้องใช้ในห้องประชุม</t>
  </si>
  <si>
    <t>ตำแหน่ง</t>
  </si>
  <si>
    <t>อาหารเย็น</t>
  </si>
  <si>
    <t>ชื่อ - นามสกุล</t>
  </si>
  <si>
    <t>พักดอยตุงลอดจ์</t>
  </si>
  <si>
    <r>
      <t xml:space="preserve">209 </t>
    </r>
    <r>
      <rPr>
        <b/>
        <sz val="16"/>
        <rFont val="Angsana New"/>
        <family val="1"/>
      </rPr>
      <t>DBL</t>
    </r>
  </si>
  <si>
    <t>Living room</t>
  </si>
  <si>
    <r>
      <t xml:space="preserve">203 </t>
    </r>
    <r>
      <rPr>
        <b/>
        <sz val="16"/>
        <rFont val="Angsana New"/>
        <family val="1"/>
      </rPr>
      <t>DBL</t>
    </r>
  </si>
  <si>
    <t>Room No.</t>
  </si>
  <si>
    <t>Connect</t>
  </si>
  <si>
    <r>
      <t>1</t>
    </r>
    <r>
      <rPr>
        <b/>
        <vertAlign val="superscript"/>
        <sz val="12"/>
        <rFont val="Angsana New"/>
        <family val="1"/>
      </rPr>
      <t>st</t>
    </r>
    <r>
      <rPr>
        <b/>
        <sz val="12"/>
        <rFont val="Angsana New"/>
        <family val="1"/>
      </rPr>
      <t xml:space="preserve"> Floor</t>
    </r>
  </si>
  <si>
    <r>
      <t xml:space="preserve">222 </t>
    </r>
    <r>
      <rPr>
        <b/>
        <sz val="16"/>
        <rFont val="Angsana New"/>
        <family val="1"/>
      </rPr>
      <t>DBL</t>
    </r>
  </si>
  <si>
    <r>
      <t xml:space="preserve">221 </t>
    </r>
    <r>
      <rPr>
        <b/>
        <sz val="16"/>
        <rFont val="Angsana New"/>
        <family val="1"/>
      </rPr>
      <t>DBL</t>
    </r>
  </si>
  <si>
    <r>
      <t xml:space="preserve">220 </t>
    </r>
    <r>
      <rPr>
        <b/>
        <sz val="16"/>
        <rFont val="Angsana New"/>
        <family val="1"/>
      </rPr>
      <t>DBL</t>
    </r>
  </si>
  <si>
    <r>
      <t xml:space="preserve">219 </t>
    </r>
    <r>
      <rPr>
        <b/>
        <sz val="16"/>
        <rFont val="Angsana New"/>
        <family val="1"/>
      </rPr>
      <t>DBL</t>
    </r>
  </si>
  <si>
    <r>
      <t xml:space="preserve">215 </t>
    </r>
    <r>
      <rPr>
        <b/>
        <sz val="16"/>
        <rFont val="Angsana New"/>
        <family val="1"/>
      </rPr>
      <t>DBL</t>
    </r>
  </si>
  <si>
    <r>
      <t xml:space="preserve">213 </t>
    </r>
    <r>
      <rPr>
        <b/>
        <sz val="16"/>
        <rFont val="Angsana New"/>
        <family val="1"/>
      </rPr>
      <t>DBL</t>
    </r>
  </si>
  <si>
    <t>Ground</t>
  </si>
  <si>
    <t xml:space="preserve"> Floor</t>
  </si>
  <si>
    <r>
      <t xml:space="preserve">334 </t>
    </r>
    <r>
      <rPr>
        <b/>
        <sz val="16"/>
        <rFont val="Angsana New"/>
        <family val="1"/>
      </rPr>
      <t>DBL</t>
    </r>
  </si>
  <si>
    <r>
      <t xml:space="preserve">333 </t>
    </r>
    <r>
      <rPr>
        <b/>
        <sz val="16"/>
        <rFont val="Angsana New"/>
        <family val="1"/>
      </rPr>
      <t>DBL</t>
    </r>
  </si>
  <si>
    <t>Leelawadee Terrace</t>
  </si>
  <si>
    <t>Dorm</t>
  </si>
  <si>
    <r>
      <t>2</t>
    </r>
    <r>
      <rPr>
        <b/>
        <vertAlign val="superscript"/>
        <sz val="12"/>
        <rFont val="Angsana New"/>
        <family val="1"/>
      </rPr>
      <t>nd</t>
    </r>
    <r>
      <rPr>
        <b/>
        <sz val="12"/>
        <rFont val="Angsana New"/>
        <family val="1"/>
      </rPr>
      <t xml:space="preserve"> Floor</t>
    </r>
  </si>
  <si>
    <r>
      <t xml:space="preserve">324 </t>
    </r>
    <r>
      <rPr>
        <b/>
        <sz val="16"/>
        <rFont val="Angsana New"/>
        <family val="1"/>
      </rPr>
      <t>DBL</t>
    </r>
  </si>
  <si>
    <r>
      <t xml:space="preserve">323 </t>
    </r>
    <r>
      <rPr>
        <b/>
        <sz val="16"/>
        <rFont val="Angsana New"/>
        <family val="1"/>
      </rPr>
      <t>DBL</t>
    </r>
  </si>
  <si>
    <r>
      <t xml:space="preserve">320 </t>
    </r>
    <r>
      <rPr>
        <b/>
        <sz val="16"/>
        <rFont val="Angsana New"/>
        <family val="1"/>
      </rPr>
      <t>DBL</t>
    </r>
  </si>
  <si>
    <r>
      <t xml:space="preserve">318 </t>
    </r>
    <r>
      <rPr>
        <b/>
        <sz val="16"/>
        <rFont val="Angsana New"/>
        <family val="1"/>
      </rPr>
      <t>DBL</t>
    </r>
  </si>
  <si>
    <r>
      <t xml:space="preserve">308 </t>
    </r>
    <r>
      <rPr>
        <b/>
        <sz val="16"/>
        <rFont val="Angsana New"/>
        <family val="1"/>
      </rPr>
      <t>DBL</t>
    </r>
  </si>
  <si>
    <r>
      <t xml:space="preserve">307 </t>
    </r>
    <r>
      <rPr>
        <b/>
        <sz val="16"/>
        <rFont val="Angsana New"/>
        <family val="1"/>
      </rPr>
      <t>DBL</t>
    </r>
  </si>
  <si>
    <r>
      <t xml:space="preserve">304 </t>
    </r>
    <r>
      <rPr>
        <b/>
        <sz val="16"/>
        <rFont val="Angsana New"/>
        <family val="1"/>
      </rPr>
      <t>DBL</t>
    </r>
  </si>
  <si>
    <r>
      <t xml:space="preserve">302 </t>
    </r>
    <r>
      <rPr>
        <b/>
        <sz val="16"/>
        <rFont val="Angsana New"/>
        <family val="1"/>
      </rPr>
      <t>DBL</t>
    </r>
  </si>
  <si>
    <t>Check in</t>
  </si>
  <si>
    <t xml:space="preserve">Ground </t>
  </si>
  <si>
    <t>Floor</t>
  </si>
  <si>
    <t>ห่อ</t>
  </si>
  <si>
    <t>น้ำตาลซองเล็ก</t>
  </si>
  <si>
    <t>ครีมเทียม</t>
  </si>
  <si>
    <t>ไม้คนกาแฟ</t>
  </si>
  <si>
    <t>คุกกี้ดอยตุง ชิ้นใหญ่</t>
  </si>
  <si>
    <t>เบิกร้านคาเฟ่ดอยตุง</t>
  </si>
  <si>
    <t>เบิกร้านมุมสบาย</t>
  </si>
  <si>
    <t>ขอโอนร้านคาเฟ่/ห้องอาหาร</t>
  </si>
  <si>
    <t>น้ำผลไม้ดอยคำ คละรส</t>
  </si>
  <si>
    <t>รายชื่อคณะ กฟผ.โรงไฟฟ้าพระนครใต้</t>
  </si>
  <si>
    <t>เข้าพักดอยตุงลอด์จ เช็คอินน์ วันที่ 10  และ เช็คเอ้าท์ วันที่ 12  พฤศจิกายน 2563</t>
  </si>
  <si>
    <t>**มินิบาร์คงไว้ คณะจ่ายเอง</t>
  </si>
  <si>
    <t xml:space="preserve">รายละเอียดประมาณการซื้อรับคณะกฟผ.โรงไฟฟ้าพระนครใต้ </t>
  </si>
  <si>
    <t>ระหว่างวันที่ 10-12 พฤศจิกายน 2563</t>
  </si>
  <si>
    <t>*** รหัสงานคณะ 912-063-057</t>
  </si>
  <si>
    <t>รหัสค่าใช้จ่ายหน่วยงาน 912-063-057</t>
  </si>
  <si>
    <t>จำนวนคณะกฟผ.พระนครใต้ : คณะ 7 คน + พขร. 1 คน =  รวม 8 คน</t>
  </si>
  <si>
    <t>จำนวนเจ้าหน้าที่ MFLF : จนท.รับคณะ  =  รวม 2 คน</t>
  </si>
  <si>
    <t xml:space="preserve">ข้อจำกัดด้านอาหารของคณะ เช่น </t>
  </si>
  <si>
    <t>วันพุธที่ 11 พฤศจิกายน 2563</t>
  </si>
  <si>
    <t>วันพฤหัสบดีที่ 12 พฤศจิกายน 2563</t>
  </si>
  <si>
    <t xml:space="preserve">ราคาต่อหัว 250.- (จำนวน 8 คน) </t>
  </si>
  <si>
    <t>รายชื่อผู้เข้าร่วมศึกษาดูงาน คณะ กฟผ.โรงไฟฟ้าพระนครใต้</t>
  </si>
  <si>
    <t>ระหว่างวันที่ 10 - 12 พฤศจิกายน 2563</t>
  </si>
  <si>
    <t>เวลา 18.00 น. ครัวตำหนัก</t>
  </si>
  <si>
    <t>เวลา 12.00 น. ร้านข้าวซอย</t>
  </si>
  <si>
    <t>ราคาต่อหัว 100.- (จำนวน 8 คน)</t>
  </si>
  <si>
    <t>เวลา 10.30 น. หน้าโรงงานคั่วกาแฟ</t>
  </si>
  <si>
    <t>เวลา 07:00 น. ศาลาลีลาวดี</t>
  </si>
  <si>
    <t>เวลา 15.15 น.ร้านคาเฟ่ดอยตุง</t>
  </si>
  <si>
    <t xml:space="preserve">ราคาต่อหัว 120.- (จำนวน 9 คน) </t>
  </si>
  <si>
    <t>ราคาต่อหัว 120.- (จำนวน 10 คน)</t>
  </si>
  <si>
    <t>ราคาต่อหัว 250.- (จำนวน 9 คน)</t>
  </si>
  <si>
    <t>** อาหารจานเดียว พรข.คณะ+ช่างภาพ+ IT รวม 3 คน</t>
  </si>
  <si>
    <t>ชื่อคณะ กฟผ.โรงไฟฟ้าพระนครใต้</t>
  </si>
  <si>
    <t>รหัสงาน 912-063-057</t>
  </si>
  <si>
    <t>11/11/63 : เวลา 08:00 - 09:00 น.</t>
  </si>
  <si>
    <t xml:space="preserve">20201026-16344 </t>
  </si>
  <si>
    <t>IT : โน๊ตบุ๊ค, พอยเตอร์, โปรเจคเตอร์, ไมค์ลอย 4 ตัว 
แม่บ้าน : ขอโต๊ะขาว 1 ตัวในห้องประชุมใช้ไว้เอกสารข้อมูลของพัฒนาสังคม</t>
  </si>
  <si>
    <t>11/11/63 : เวลา 17:00 - 18:00 น.</t>
  </si>
  <si>
    <t>20201026-16345</t>
  </si>
  <si>
    <t>ห้องประชุมชั้น 2 หอแห่งแรงบันดาลใจ</t>
  </si>
  <si>
    <t>12/11/63 : เวลา 08:30 - 12:00 น.</t>
  </si>
  <si>
    <t xml:space="preserve">20201026-16346 </t>
  </si>
  <si>
    <t xml:space="preserve">IT : โน๊ตบุ๊ค, พอยเตอร์, โปรเจคเตอร์, ไมค์ลอย 4 ตัว 
แม่บ้าน : เตรียมขาตั้งฟลิปชาร์จ 4 ตัว (กระดาษฟลิปชาร์จ,ปากกาเคมี LU เตรียมไป) </t>
  </si>
  <si>
    <t>IT : โน๊ตบุ๊ค, พอยเตอร์, โปรเจคเตอร์, ไมล์วางโต๊ะ และไมค์ลอย 2 ตัว 
แม่บ้าน : จัดขาตั้งฟลิปชาร์จ 4 ตัว (กระดาษฟลิปชาร์จ,ปากกาเคมี LU เตรียมไป) และจัดโต๊ะตั้งเบรคข้างหน้าห้องประชุมชั้น 2 หอแห่งแรงบันดาลใจ พร้อมทั้งจัดถังขยะให้คณะแยกขยะ 3 ถัง</t>
  </si>
  <si>
    <t>ค่าอาหารว่างเช้า วันที่ 11/11/63</t>
  </si>
  <si>
    <t>ค่าอาหารกลางวัน วันที่ 11/11/63</t>
  </si>
  <si>
    <t xml:space="preserve">สรุปค่าใช้จ่ายรับคณะกฟผ.โรงไฟฟ้าพระนครใต้ </t>
  </si>
  <si>
    <t>8:00 - 15:00 น.</t>
  </si>
  <si>
    <t>รถกระบะมีหลังคา 1 คัน</t>
  </si>
  <si>
    <t xml:space="preserve"> - รถ 4WD กระบะมีหลังคา รับทีม LU 2 คน นำคณะไปดูงาน ห้องประชุม VIP - นวุติ ไซด์ 1 -</t>
  </si>
  <si>
    <t>52 ไร่ - ศูนย์คัดแยกขยะ - กาดดอยตุง - สำนักงานดอยตุง</t>
  </si>
  <si>
    <t xml:space="preserve"> - คณะมีรถตู้มาเอง 1 คัน</t>
  </si>
  <si>
    <t>รถตู้ กฟผ. 1 คัน</t>
  </si>
  <si>
    <t>นายพงษ์ศิริ  กาญจนาลัย</t>
  </si>
  <si>
    <t>นางธิดารัตน์  กาญจนาลัย</t>
  </si>
  <si>
    <t>นายระพีพันธ์  ศิริทรัพย์</t>
  </si>
  <si>
    <t>นายนพดล  แสนชื่น</t>
  </si>
  <si>
    <t>นางอรัญญา  แสนชื่น</t>
  </si>
  <si>
    <t>นายสง่า  อินเตชะ</t>
  </si>
  <si>
    <t>นายวันชัย  ลิ้มมณี</t>
  </si>
  <si>
    <t>หัวหน้ากองเดินเครื่องโรงไฟฟ้าพลังความร้อนร่วม ชุดที่ 2</t>
  </si>
  <si>
    <t>หัวหน้ากองบริหาร</t>
  </si>
  <si>
    <t>วิศวกร ระดับ 10 กองบำรุงรักษาโรงไฟฟ้าทดแทนพระนครใต้</t>
  </si>
  <si>
    <t>หัวหน้าแผนกวางแผนบำรุงรักษา กองบำรุงรักษาอุปกรณ์โรงไฟฟ้า</t>
  </si>
  <si>
    <t>วิทยากร ระดับ 9</t>
  </si>
  <si>
    <t xml:space="preserve">หัวหน้าแผนกเดินเครื่อง กะ2/2  โรงไฟฟ้าพลังความร้อนร่วมชุดที่ 2 </t>
  </si>
  <si>
    <t>หัวหน้าแผนกรักษาความปลอดภัย</t>
  </si>
  <si>
    <t>พนักงานขับรถตู้</t>
  </si>
  <si>
    <t>ข้าวผัดดอยตุง</t>
  </si>
  <si>
    <t>ผัดผักซาโยเต้</t>
  </si>
  <si>
    <t>ยำเห็ดกรอบภูแล</t>
  </si>
  <si>
    <t>ฟักทองแกงบวด</t>
  </si>
  <si>
    <t>น้ำมะขาม</t>
  </si>
  <si>
    <t>ข้าวไก่ทอดแมคคาสมุนไพร</t>
  </si>
  <si>
    <t>ปอเปี๊ยะ</t>
  </si>
  <si>
    <t>ยำยอดมะเขือเครือกรอบ</t>
  </si>
  <si>
    <t>เฉาก๊วยลูกชิด</t>
  </si>
  <si>
    <t>น้ำกระเจี๊ยบ</t>
  </si>
  <si>
    <t xml:space="preserve">ใบขอใช้บริการยานยนต์ เลขที่ 013018
</t>
  </si>
  <si>
    <t>กระเป๋าผ้า LU สีขาว</t>
  </si>
  <si>
    <t>ปากกาลูกลื่น</t>
  </si>
  <si>
    <t>สมุดกระดาษสา</t>
  </si>
  <si>
    <t>** อาหารจานเดียว พรข.คณะ+ช่างภาพ รวม 2 คน</t>
  </si>
  <si>
    <t>เวลา 10.00 น. หน้าห้องประชุม</t>
  </si>
  <si>
    <t>กะหรี่ปั๊บไก่+เผือก</t>
  </si>
  <si>
    <t>ชาร้อน</t>
  </si>
  <si>
    <t>กาแฟร้อน</t>
  </si>
  <si>
    <t>น้ำเก๊กฮวย</t>
  </si>
  <si>
    <t>น้ำเปล่า</t>
  </si>
  <si>
    <t>ราคาต่อหัว &gt;&gt;.- (จำนวน 7 คน)</t>
  </si>
  <si>
    <t>แซนวิท</t>
  </si>
  <si>
    <t>น้ำผลไม้ดอยคำ</t>
  </si>
  <si>
    <t>คุกกี้แมคคาเดเมีย</t>
  </si>
  <si>
    <t>(ทีม LU จัด)</t>
  </si>
  <si>
    <t>เครื่องดื่ม 1 อย่าง</t>
  </si>
  <si>
    <t>ขนมแค้ก 1 ชิ้น</t>
  </si>
  <si>
    <t>รายการอาหารสำหรับคณะกฟผ.โรงไฟฟ้าพระนครใต้
จำนวน  8  ท่าน
ระหว่างวันที่ 11 - 12 พฤศจิกายน 2563</t>
  </si>
  <si>
    <t xml:space="preserve">USB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</si>
</sst>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4"/>
      <color theme="1"/>
      <name val="Angsana New"/>
      <family val="1"/>
    </font>
    <font>
      <sz val="14"/>
      <color theme="1"/>
      <name val="Browallia New"/>
      <family val="2"/>
    </font>
    <font>
      <sz val="10"/>
      <name val="Arial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sz val="16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sz val="14"/>
      <color theme="1"/>
      <name val="BrowalliaUPC"/>
      <family val="2"/>
      <charset val="222"/>
    </font>
    <font>
      <b/>
      <u/>
      <sz val="16"/>
      <color theme="1"/>
      <name val="Browallia New"/>
      <family val="2"/>
    </font>
    <font>
      <sz val="18"/>
      <name val="Browallia New"/>
      <family val="2"/>
    </font>
    <font>
      <b/>
      <sz val="18"/>
      <color rgb="FF0000CC"/>
      <name val="Browallia New"/>
      <family val="2"/>
    </font>
    <font>
      <sz val="18"/>
      <color rgb="FF0000CC"/>
      <name val="Browallia New"/>
      <family val="2"/>
    </font>
    <font>
      <sz val="18"/>
      <color rgb="FFFF0000"/>
      <name val="Browallia New"/>
      <family val="2"/>
    </font>
    <font>
      <sz val="14"/>
      <color rgb="FFFF0000"/>
      <name val="Browallia New"/>
      <family val="2"/>
    </font>
    <font>
      <sz val="14"/>
      <color rgb="FF0070C0"/>
      <name val="Browallia New"/>
      <family val="2"/>
    </font>
    <font>
      <sz val="20"/>
      <color theme="1"/>
      <name val="Browallia New"/>
      <family val="2"/>
    </font>
    <font>
      <i/>
      <sz val="18"/>
      <color rgb="FFFF0000"/>
      <name val="Browallia New"/>
      <family val="2"/>
    </font>
    <font>
      <b/>
      <sz val="18"/>
      <color theme="1"/>
      <name val="BrowalliaUPC"/>
      <family val="2"/>
    </font>
    <font>
      <sz val="14"/>
      <color theme="1"/>
      <name val="BrowalliaUPC"/>
      <family val="2"/>
    </font>
    <font>
      <sz val="11"/>
      <color theme="1"/>
      <name val="Browallia New"/>
      <family val="2"/>
    </font>
    <font>
      <b/>
      <sz val="16"/>
      <color indexed="8"/>
      <name val="Browallia New"/>
      <family val="2"/>
    </font>
    <font>
      <b/>
      <u/>
      <sz val="18"/>
      <color rgb="FF0000CC"/>
      <name val="Browallia New"/>
      <family val="2"/>
    </font>
    <font>
      <sz val="11"/>
      <color theme="1"/>
      <name val="Calibri"/>
      <family val="2"/>
      <scheme val="minor"/>
    </font>
    <font>
      <b/>
      <u val="double"/>
      <sz val="18"/>
      <color theme="1"/>
      <name val="Browallia New"/>
      <family val="2"/>
    </font>
    <font>
      <b/>
      <u/>
      <sz val="18"/>
      <color theme="1"/>
      <name val="Browallia New"/>
      <family val="2"/>
    </font>
    <font>
      <b/>
      <u val="singleAccounting"/>
      <sz val="18"/>
      <color theme="1"/>
      <name val="Browallia New"/>
      <family val="2"/>
    </font>
    <font>
      <sz val="16"/>
      <color rgb="FF000000"/>
      <name val="BrowalliaUPC"/>
      <family val="2"/>
    </font>
    <font>
      <b/>
      <sz val="20"/>
      <color theme="1"/>
      <name val="BrowalliaUPC"/>
      <family val="2"/>
    </font>
    <font>
      <sz val="18"/>
      <color theme="1"/>
      <name val="BrowalliaUPC"/>
      <family val="2"/>
    </font>
    <font>
      <sz val="14"/>
      <color rgb="FF000000"/>
      <name val="BrowalliaUPC"/>
      <family val="2"/>
    </font>
    <font>
      <u/>
      <sz val="16"/>
      <color theme="1"/>
      <name val="Browallia New"/>
      <family val="2"/>
    </font>
    <font>
      <u val="double"/>
      <sz val="16"/>
      <color theme="1"/>
      <name val="Browallia New"/>
      <family val="2"/>
    </font>
    <font>
      <b/>
      <sz val="18"/>
      <color indexed="8"/>
      <name val="Browallia New"/>
      <family val="2"/>
    </font>
    <font>
      <sz val="18"/>
      <color rgb="FF0000FF"/>
      <name val="BrowalliaUPC"/>
      <family val="2"/>
    </font>
    <font>
      <b/>
      <sz val="22"/>
      <name val="Angsana New"/>
      <family val="1"/>
    </font>
    <font>
      <b/>
      <sz val="16"/>
      <name val="Angsana New"/>
      <family val="1"/>
    </font>
    <font>
      <b/>
      <sz val="10"/>
      <color indexed="9"/>
      <name val="Angsana New"/>
      <family val="1"/>
    </font>
    <font>
      <b/>
      <sz val="12"/>
      <name val="Angsana New"/>
      <family val="1"/>
    </font>
    <font>
      <b/>
      <sz val="13"/>
      <name val="Angsana New"/>
      <family val="1"/>
    </font>
    <font>
      <sz val="22"/>
      <name val="Angsana New"/>
      <family val="1"/>
    </font>
    <font>
      <b/>
      <sz val="20"/>
      <color theme="1"/>
      <name val="Angsana New"/>
      <family val="1"/>
    </font>
    <font>
      <b/>
      <sz val="18"/>
      <color theme="1"/>
      <name val="Angsana New"/>
      <family val="1"/>
    </font>
    <font>
      <b/>
      <sz val="20"/>
      <name val="Angsana New"/>
      <family val="1"/>
    </font>
    <font>
      <b/>
      <vertAlign val="superscript"/>
      <sz val="12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b/>
      <sz val="18"/>
      <color rgb="FFFF0000"/>
      <name val="Angsana New"/>
      <family val="1"/>
    </font>
    <font>
      <b/>
      <sz val="20"/>
      <color rgb="FFFF0000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5"/>
      <color theme="1"/>
      <name val="Angsana New"/>
      <family val="1"/>
    </font>
    <font>
      <b/>
      <sz val="16"/>
      <color rgb="FFFF0000"/>
      <name val="Angsana New"/>
      <family val="1"/>
    </font>
    <font>
      <sz val="10"/>
      <color indexed="12"/>
      <name val="Angsana New"/>
      <family val="1"/>
    </font>
    <font>
      <b/>
      <sz val="10"/>
      <name val="Angsana New"/>
      <family val="1"/>
    </font>
    <font>
      <sz val="10"/>
      <name val="Angsana New"/>
      <family val="1"/>
    </font>
    <font>
      <b/>
      <sz val="16"/>
      <color rgb="FF0000FF"/>
      <name val="Angsana New"/>
      <family val="1"/>
    </font>
    <font>
      <b/>
      <sz val="18"/>
      <name val="Angsana New"/>
      <family val="1"/>
    </font>
    <font>
      <b/>
      <sz val="14"/>
      <color rgb="FFFF0000"/>
      <name val="Angsana New"/>
      <family val="1"/>
    </font>
    <font>
      <b/>
      <sz val="15"/>
      <color indexed="12"/>
      <name val="Angsana New"/>
      <family val="1"/>
    </font>
    <font>
      <b/>
      <sz val="16"/>
      <color indexed="12"/>
      <name val="Angsana New"/>
      <family val="1"/>
    </font>
    <font>
      <b/>
      <sz val="16"/>
      <color theme="1"/>
      <name val="Angsana New"/>
      <family val="1"/>
    </font>
    <font>
      <b/>
      <vertAlign val="superscript"/>
      <sz val="10"/>
      <name val="Angsana New"/>
      <family val="1"/>
    </font>
    <font>
      <b/>
      <sz val="20"/>
      <color rgb="FF000000"/>
      <name val="BrowalliaUPC"/>
      <family val="2"/>
    </font>
    <font>
      <sz val="14"/>
      <color rgb="FF202124"/>
      <name val="Browallia New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/>
      <bottom style="mediumDashDot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164" fontId="28" fillId="0" borderId="0" applyFont="0" applyFill="0" applyBorder="0" applyAlignment="0" applyProtection="0"/>
  </cellStyleXfs>
  <cellXfs count="351">
    <xf numFmtId="0" fontId="0" fillId="0" borderId="0" xfId="0"/>
    <xf numFmtId="0" fontId="3" fillId="0" borderId="0" xfId="0" applyFont="1"/>
    <xf numFmtId="0" fontId="2" fillId="0" borderId="0" xfId="0" applyFont="1"/>
    <xf numFmtId="0" fontId="10" fillId="0" borderId="0" xfId="0" applyFont="1" applyAlignment="1">
      <alignment vertical="center"/>
    </xf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13" fillId="0" borderId="5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/>
    <xf numFmtId="0" fontId="5" fillId="0" borderId="3" xfId="0" applyFont="1" applyBorder="1" applyAlignment="1">
      <alignment horizontal="left" vertical="top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7" fillId="0" borderId="1" xfId="0" applyFont="1" applyBorder="1"/>
    <xf numFmtId="0" fontId="5" fillId="0" borderId="26" xfId="0" applyFont="1" applyBorder="1" applyAlignment="1">
      <alignment horizontal="center" vertical="top"/>
    </xf>
    <xf numFmtId="0" fontId="20" fillId="0" borderId="27" xfId="0" applyFont="1" applyBorder="1" applyAlignment="1">
      <alignment horizontal="left" vertical="top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7" fillId="0" borderId="14" xfId="0" applyFont="1" applyBorder="1"/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7" fillId="0" borderId="16" xfId="0" applyFont="1" applyBorder="1"/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/>
    <xf numFmtId="0" fontId="13" fillId="0" borderId="5" xfId="0" applyFont="1" applyBorder="1" applyAlignment="1">
      <alignment horizontal="center" vertical="top"/>
    </xf>
    <xf numFmtId="0" fontId="11" fillId="0" borderId="0" xfId="0" applyFont="1" applyFill="1" applyBorder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center" vertical="center"/>
    </xf>
    <xf numFmtId="0" fontId="25" fillId="0" borderId="0" xfId="0" applyFont="1"/>
    <xf numFmtId="0" fontId="20" fillId="0" borderId="27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top"/>
    </xf>
    <xf numFmtId="0" fontId="7" fillId="0" borderId="25" xfId="0" applyFont="1" applyBorder="1" applyAlignment="1">
      <alignment vertical="top"/>
    </xf>
    <xf numFmtId="0" fontId="7" fillId="0" borderId="0" xfId="0" applyFont="1" applyAlignment="1">
      <alignment vertical="top"/>
    </xf>
    <xf numFmtId="0" fontId="19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/>
    <xf numFmtId="0" fontId="17" fillId="8" borderId="1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17" fillId="8" borderId="0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7" fillId="0" borderId="0" xfId="0" applyFont="1"/>
    <xf numFmtId="0" fontId="17" fillId="0" borderId="0" xfId="0" applyFont="1" applyAlignment="1">
      <alignment horizontal="left" vertical="center" readingOrder="1"/>
    </xf>
    <xf numFmtId="0" fontId="16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/>
    </xf>
    <xf numFmtId="0" fontId="11" fillId="0" borderId="32" xfId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65" fontId="10" fillId="7" borderId="2" xfId="3" applyNumberFormat="1" applyFont="1" applyFill="1" applyBorder="1" applyAlignment="1">
      <alignment vertical="center"/>
    </xf>
    <xf numFmtId="14" fontId="10" fillId="0" borderId="14" xfId="2" applyNumberFormat="1" applyFont="1" applyBorder="1" applyAlignment="1">
      <alignment horizontal="center"/>
    </xf>
    <xf numFmtId="0" fontId="10" fillId="0" borderId="32" xfId="1" applyFont="1" applyBorder="1" applyAlignment="1">
      <alignment horizontal="center" vertical="center"/>
    </xf>
    <xf numFmtId="0" fontId="11" fillId="7" borderId="35" xfId="1" applyFont="1" applyFill="1" applyBorder="1" applyAlignment="1">
      <alignment horizontal="center" vertical="center"/>
    </xf>
    <xf numFmtId="3" fontId="29" fillId="7" borderId="35" xfId="1" applyNumberFormat="1" applyFont="1" applyFill="1" applyBorder="1" applyAlignment="1">
      <alignment horizontal="right"/>
    </xf>
    <xf numFmtId="0" fontId="10" fillId="0" borderId="36" xfId="2" applyFont="1" applyBorder="1"/>
    <xf numFmtId="0" fontId="30" fillId="0" borderId="37" xfId="1" applyFont="1" applyBorder="1" applyAlignment="1">
      <alignment horizontal="center" vertical="center"/>
    </xf>
    <xf numFmtId="0" fontId="30" fillId="0" borderId="38" xfId="1" applyFont="1" applyBorder="1" applyAlignment="1">
      <alignment horizontal="center" vertical="center"/>
    </xf>
    <xf numFmtId="165" fontId="31" fillId="7" borderId="38" xfId="3" applyNumberFormat="1" applyFont="1" applyFill="1" applyBorder="1" applyAlignment="1">
      <alignment horizontal="center" vertical="center"/>
    </xf>
    <xf numFmtId="0" fontId="10" fillId="0" borderId="39" xfId="2" applyFont="1" applyBorder="1"/>
    <xf numFmtId="0" fontId="2" fillId="9" borderId="47" xfId="0" applyFont="1" applyFill="1" applyBorder="1" applyAlignment="1">
      <alignment horizontal="center" vertical="top" wrapText="1"/>
    </xf>
    <xf numFmtId="0" fontId="2" fillId="9" borderId="48" xfId="0" applyFont="1" applyFill="1" applyBorder="1" applyAlignment="1">
      <alignment horizontal="center" vertical="top" wrapText="1"/>
    </xf>
    <xf numFmtId="0" fontId="23" fillId="0" borderId="46" xfId="0" applyFont="1" applyBorder="1" applyAlignment="1">
      <alignment horizontal="center" vertical="top" wrapText="1"/>
    </xf>
    <xf numFmtId="0" fontId="23" fillId="0" borderId="45" xfId="0" applyFont="1" applyBorder="1" applyAlignment="1">
      <alignment vertical="top" wrapText="1"/>
    </xf>
    <xf numFmtId="0" fontId="33" fillId="0" borderId="45" xfId="0" applyFont="1" applyBorder="1" applyAlignment="1">
      <alignment horizontal="left" vertical="center"/>
    </xf>
    <xf numFmtId="0" fontId="33" fillId="0" borderId="46" xfId="0" applyFont="1" applyBorder="1" applyAlignment="1">
      <alignment vertical="center"/>
    </xf>
    <xf numFmtId="0" fontId="34" fillId="0" borderId="0" xfId="0" applyFont="1"/>
    <xf numFmtId="0" fontId="34" fillId="0" borderId="45" xfId="0" applyFont="1" applyBorder="1" applyAlignment="1">
      <alignment horizontal="left" vertical="top" wrapText="1"/>
    </xf>
    <xf numFmtId="0" fontId="34" fillId="0" borderId="45" xfId="0" applyFont="1" applyBorder="1" applyAlignment="1">
      <alignment vertical="top" wrapText="1"/>
    </xf>
    <xf numFmtId="0" fontId="34" fillId="0" borderId="46" xfId="0" applyFont="1" applyBorder="1" applyAlignment="1">
      <alignment vertical="top" wrapText="1"/>
    </xf>
    <xf numFmtId="0" fontId="23" fillId="0" borderId="49" xfId="0" applyFont="1" applyBorder="1" applyAlignment="1">
      <alignment horizontal="center" vertical="center" wrapText="1"/>
    </xf>
    <xf numFmtId="0" fontId="2" fillId="9" borderId="50" xfId="0" applyFont="1" applyFill="1" applyBorder="1" applyAlignment="1">
      <alignment horizontal="center" vertical="top" wrapText="1"/>
    </xf>
    <xf numFmtId="0" fontId="34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wrapText="1"/>
    </xf>
    <xf numFmtId="3" fontId="7" fillId="0" borderId="0" xfId="0" applyNumberFormat="1" applyFont="1"/>
    <xf numFmtId="3" fontId="36" fillId="0" borderId="0" xfId="0" applyNumberFormat="1" applyFont="1"/>
    <xf numFmtId="3" fontId="37" fillId="0" borderId="0" xfId="0" applyNumberFormat="1" applyFont="1"/>
    <xf numFmtId="165" fontId="0" fillId="0" borderId="0" xfId="0" applyNumberFormat="1"/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32" fillId="0" borderId="47" xfId="0" applyFont="1" applyFill="1" applyBorder="1" applyAlignment="1">
      <alignment horizontal="center" vertical="top" wrapText="1"/>
    </xf>
    <xf numFmtId="0" fontId="32" fillId="0" borderId="51" xfId="0" applyFont="1" applyFill="1" applyBorder="1" applyAlignment="1">
      <alignment vertical="top" wrapText="1"/>
    </xf>
    <xf numFmtId="0" fontId="32" fillId="0" borderId="51" xfId="0" applyFont="1" applyFill="1" applyBorder="1" applyAlignment="1">
      <alignment horizontal="center" vertical="top" wrapText="1"/>
    </xf>
    <xf numFmtId="0" fontId="32" fillId="0" borderId="48" xfId="0" applyFont="1" applyFill="1" applyBorder="1" applyAlignment="1">
      <alignment vertical="top" wrapText="1"/>
    </xf>
    <xf numFmtId="0" fontId="32" fillId="0" borderId="48" xfId="0" applyFont="1" applyFill="1" applyBorder="1" applyAlignment="1">
      <alignment horizontal="center" vertical="top" wrapText="1"/>
    </xf>
    <xf numFmtId="0" fontId="32" fillId="0" borderId="5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15" fillId="12" borderId="8" xfId="0" applyFont="1" applyFill="1" applyBorder="1" applyAlignment="1">
      <alignment vertical="center"/>
    </xf>
    <xf numFmtId="0" fontId="15" fillId="12" borderId="9" xfId="0" applyFont="1" applyFill="1" applyBorder="1" applyAlignment="1">
      <alignment vertical="center"/>
    </xf>
    <xf numFmtId="0" fontId="15" fillId="12" borderId="10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top" wrapText="1"/>
    </xf>
    <xf numFmtId="0" fontId="38" fillId="11" borderId="1" xfId="1" applyFont="1" applyFill="1" applyBorder="1" applyAlignment="1">
      <alignment horizontal="center" vertical="center"/>
    </xf>
    <xf numFmtId="0" fontId="11" fillId="11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0" fillId="0" borderId="27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vertical="center"/>
    </xf>
    <xf numFmtId="0" fontId="10" fillId="0" borderId="52" xfId="0" applyFont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40" fillId="13" borderId="55" xfId="0" applyFont="1" applyFill="1" applyBorder="1" applyAlignment="1">
      <alignment horizontal="center" vertical="center"/>
    </xf>
    <xf numFmtId="0" fontId="40" fillId="13" borderId="21" xfId="0" applyFont="1" applyFill="1" applyBorder="1" applyAlignment="1">
      <alignment horizontal="center" vertical="center"/>
    </xf>
    <xf numFmtId="0" fontId="40" fillId="13" borderId="56" xfId="0" applyFont="1" applyFill="1" applyBorder="1" applyAlignment="1">
      <alignment horizontal="center" vertical="center"/>
    </xf>
    <xf numFmtId="0" fontId="43" fillId="13" borderId="58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44" fillId="13" borderId="31" xfId="0" applyFont="1" applyFill="1" applyBorder="1" applyAlignment="1">
      <alignment horizontal="center" vertical="center"/>
    </xf>
    <xf numFmtId="0" fontId="44" fillId="13" borderId="2" xfId="0" applyFont="1" applyFill="1" applyBorder="1" applyAlignment="1">
      <alignment horizontal="center" vertical="center"/>
    </xf>
    <xf numFmtId="0" fontId="44" fillId="13" borderId="60" xfId="0" applyFont="1" applyFill="1" applyBorder="1" applyAlignment="1">
      <alignment horizontal="center" vertical="center"/>
    </xf>
    <xf numFmtId="0" fontId="43" fillId="13" borderId="61" xfId="0" applyFont="1" applyFill="1" applyBorder="1" applyAlignment="1">
      <alignment horizontal="center" vertical="center"/>
    </xf>
    <xf numFmtId="0" fontId="45" fillId="0" borderId="0" xfId="0" applyFont="1" applyFill="1" applyAlignment="1">
      <alignment vertical="center"/>
    </xf>
    <xf numFmtId="0" fontId="46" fillId="0" borderId="33" xfId="0" applyFont="1" applyFill="1" applyBorder="1" applyAlignment="1">
      <alignment vertical="top"/>
    </xf>
    <xf numFmtId="0" fontId="47" fillId="0" borderId="7" xfId="0" applyFont="1" applyFill="1" applyBorder="1" applyAlignment="1">
      <alignment horizontal="center" vertical="top"/>
    </xf>
    <xf numFmtId="0" fontId="47" fillId="0" borderId="33" xfId="0" applyFont="1" applyFill="1" applyBorder="1" applyAlignment="1">
      <alignment vertical="top"/>
    </xf>
    <xf numFmtId="0" fontId="48" fillId="0" borderId="62" xfId="0" applyFont="1" applyFill="1" applyBorder="1" applyAlignment="1">
      <alignment vertical="top"/>
    </xf>
    <xf numFmtId="0" fontId="47" fillId="0" borderId="7" xfId="0" applyFont="1" applyFill="1" applyBorder="1" applyAlignment="1">
      <alignment vertical="top"/>
    </xf>
    <xf numFmtId="0" fontId="47" fillId="0" borderId="63" xfId="0" applyFont="1" applyFill="1" applyBorder="1" applyAlignment="1">
      <alignment horizontal="center" vertical="center"/>
    </xf>
    <xf numFmtId="0" fontId="47" fillId="0" borderId="33" xfId="0" applyFont="1" applyFill="1" applyBorder="1" applyAlignment="1">
      <alignment horizontal="center" vertical="center"/>
    </xf>
    <xf numFmtId="0" fontId="48" fillId="0" borderId="7" xfId="0" applyFont="1" applyFill="1" applyBorder="1" applyAlignment="1">
      <alignment vertical="top"/>
    </xf>
    <xf numFmtId="0" fontId="47" fillId="0" borderId="63" xfId="0" applyFont="1" applyFill="1" applyBorder="1" applyAlignment="1">
      <alignment horizontal="center" vertical="top"/>
    </xf>
    <xf numFmtId="2" fontId="50" fillId="0" borderId="0" xfId="0" applyNumberFormat="1" applyFont="1" applyFill="1" applyBorder="1" applyAlignment="1">
      <alignment horizontal="center"/>
    </xf>
    <xf numFmtId="0" fontId="51" fillId="0" borderId="0" xfId="0" applyFont="1" applyFill="1" applyAlignment="1"/>
    <xf numFmtId="0" fontId="52" fillId="0" borderId="11" xfId="0" applyFont="1" applyFill="1" applyBorder="1" applyAlignment="1">
      <alignment horizontal="center"/>
    </xf>
    <xf numFmtId="0" fontId="52" fillId="0" borderId="3" xfId="0" applyFont="1" applyFill="1" applyBorder="1" applyAlignment="1">
      <alignment horizontal="center" vertical="center"/>
    </xf>
    <xf numFmtId="0" fontId="52" fillId="0" borderId="11" xfId="0" applyFont="1" applyFill="1" applyBorder="1" applyAlignment="1"/>
    <xf numFmtId="0" fontId="52" fillId="0" borderId="65" xfId="0" applyFont="1" applyFill="1" applyBorder="1" applyAlignment="1"/>
    <xf numFmtId="0" fontId="53" fillId="0" borderId="60" xfId="0" applyFont="1" applyFill="1" applyBorder="1" applyAlignment="1">
      <alignment horizontal="center" vertical="center"/>
    </xf>
    <xf numFmtId="0" fontId="52" fillId="0" borderId="11" xfId="0" applyFont="1" applyFill="1" applyBorder="1" applyAlignment="1">
      <alignment horizontal="center" vertical="center"/>
    </xf>
    <xf numFmtId="0" fontId="52" fillId="0" borderId="3" xfId="0" applyFont="1" applyFill="1" applyBorder="1" applyAlignment="1"/>
    <xf numFmtId="0" fontId="52" fillId="0" borderId="60" xfId="0" applyFont="1" applyFill="1" applyBorder="1" applyAlignment="1">
      <alignment horizontal="center"/>
    </xf>
    <xf numFmtId="0" fontId="53" fillId="0" borderId="11" xfId="0" applyFont="1" applyFill="1" applyBorder="1" applyAlignment="1"/>
    <xf numFmtId="0" fontId="52" fillId="0" borderId="65" xfId="0" applyFont="1" applyFill="1" applyBorder="1" applyAlignment="1">
      <alignment horizontal="center"/>
    </xf>
    <xf numFmtId="0" fontId="52" fillId="0" borderId="60" xfId="0" applyFont="1" applyFill="1" applyBorder="1" applyAlignment="1">
      <alignment horizontal="center" vertical="center"/>
    </xf>
    <xf numFmtId="0" fontId="52" fillId="0" borderId="3" xfId="0" applyFont="1" applyFill="1" applyBorder="1" applyAlignment="1">
      <alignment horizontal="center"/>
    </xf>
    <xf numFmtId="49" fontId="46" fillId="0" borderId="66" xfId="0" applyNumberFormat="1" applyFont="1" applyFill="1" applyBorder="1" applyAlignment="1">
      <alignment vertical="center"/>
    </xf>
    <xf numFmtId="49" fontId="47" fillId="0" borderId="67" xfId="0" applyNumberFormat="1" applyFont="1" applyFill="1" applyBorder="1" applyAlignment="1">
      <alignment horizontal="center" vertical="center"/>
    </xf>
    <xf numFmtId="49" fontId="47" fillId="0" borderId="66" xfId="0" applyNumberFormat="1" applyFont="1" applyFill="1" applyBorder="1" applyAlignment="1">
      <alignment vertical="center"/>
    </xf>
    <xf numFmtId="49" fontId="46" fillId="0" borderId="68" xfId="0" applyNumberFormat="1" applyFont="1" applyFill="1" applyBorder="1" applyAlignment="1">
      <alignment vertical="center"/>
    </xf>
    <xf numFmtId="49" fontId="46" fillId="0" borderId="67" xfId="0" applyNumberFormat="1" applyFont="1" applyFill="1" applyBorder="1" applyAlignment="1">
      <alignment vertical="center"/>
    </xf>
    <xf numFmtId="49" fontId="47" fillId="0" borderId="70" xfId="0" applyNumberFormat="1" applyFont="1" applyFill="1" applyBorder="1" applyAlignment="1">
      <alignment horizontal="center"/>
    </xf>
    <xf numFmtId="49" fontId="47" fillId="0" borderId="66" xfId="0" applyNumberFormat="1" applyFont="1" applyFill="1" applyBorder="1" applyAlignment="1">
      <alignment horizontal="center" vertical="center"/>
    </xf>
    <xf numFmtId="49" fontId="47" fillId="0" borderId="70" xfId="0" applyNumberFormat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5" fillId="0" borderId="0" xfId="0" applyFont="1" applyFill="1" applyAlignment="1">
      <alignment vertical="center"/>
    </xf>
    <xf numFmtId="0" fontId="44" fillId="13" borderId="4" xfId="0" applyFont="1" applyFill="1" applyBorder="1" applyAlignment="1">
      <alignment horizontal="center" vertical="center"/>
    </xf>
    <xf numFmtId="0" fontId="44" fillId="13" borderId="3" xfId="0" applyFont="1" applyFill="1" applyBorder="1" applyAlignment="1">
      <alignment horizontal="center" vertical="center"/>
    </xf>
    <xf numFmtId="0" fontId="44" fillId="13" borderId="11" xfId="0" applyFont="1" applyFill="1" applyBorder="1" applyAlignment="1">
      <alignment horizontal="center" vertical="center"/>
    </xf>
    <xf numFmtId="0" fontId="47" fillId="0" borderId="63" xfId="0" applyFont="1" applyFill="1" applyBorder="1" applyAlignment="1">
      <alignment vertical="top"/>
    </xf>
    <xf numFmtId="0" fontId="47" fillId="0" borderId="72" xfId="0" applyFont="1" applyFill="1" applyBorder="1" applyAlignment="1"/>
    <xf numFmtId="0" fontId="47" fillId="0" borderId="64" xfId="0" applyFont="1" applyFill="1" applyBorder="1" applyAlignment="1">
      <alignment horizontal="center" vertical="top"/>
    </xf>
    <xf numFmtId="0" fontId="43" fillId="0" borderId="64" xfId="0" applyFont="1" applyFill="1" applyBorder="1" applyAlignment="1">
      <alignment horizontal="center"/>
    </xf>
    <xf numFmtId="0" fontId="50" fillId="0" borderId="0" xfId="0" applyFont="1" applyFill="1" applyBorder="1" applyAlignment="1">
      <alignment horizontal="center"/>
    </xf>
    <xf numFmtId="0" fontId="56" fillId="0" borderId="0" xfId="0" applyFont="1" applyFill="1" applyAlignment="1"/>
    <xf numFmtId="0" fontId="53" fillId="0" borderId="11" xfId="0" applyFont="1" applyFill="1" applyBorder="1" applyAlignment="1">
      <alignment horizontal="center" vertical="center"/>
    </xf>
    <xf numFmtId="0" fontId="57" fillId="0" borderId="60" xfId="0" applyFont="1" applyFill="1" applyBorder="1" applyAlignment="1">
      <alignment horizontal="center" vertical="center"/>
    </xf>
    <xf numFmtId="0" fontId="53" fillId="0" borderId="73" xfId="0" applyFont="1" applyFill="1" applyBorder="1" applyAlignment="1">
      <alignment horizontal="center" vertical="center"/>
    </xf>
    <xf numFmtId="0" fontId="52" fillId="0" borderId="61" xfId="0" applyFont="1" applyFill="1" applyBorder="1" applyAlignment="1">
      <alignment horizontal="center" vertical="center"/>
    </xf>
    <xf numFmtId="0" fontId="43" fillId="0" borderId="61" xfId="0" applyFont="1" applyFill="1" applyBorder="1" applyAlignment="1">
      <alignment horizontal="center"/>
    </xf>
    <xf numFmtId="0" fontId="53" fillId="0" borderId="11" xfId="0" applyFont="1" applyFill="1" applyBorder="1" applyAlignment="1">
      <alignment vertical="center"/>
    </xf>
    <xf numFmtId="0" fontId="53" fillId="0" borderId="60" xfId="0" applyFont="1" applyFill="1" applyBorder="1" applyAlignment="1">
      <alignment horizontal="center"/>
    </xf>
    <xf numFmtId="49" fontId="47" fillId="0" borderId="67" xfId="0" applyNumberFormat="1" applyFont="1" applyFill="1" applyBorder="1" applyAlignment="1">
      <alignment vertical="center"/>
    </xf>
    <xf numFmtId="49" fontId="46" fillId="0" borderId="70" xfId="0" applyNumberFormat="1" applyFont="1" applyFill="1" applyBorder="1" applyAlignment="1">
      <alignment vertical="center"/>
    </xf>
    <xf numFmtId="49" fontId="46" fillId="0" borderId="74" xfId="0" applyNumberFormat="1" applyFont="1" applyFill="1" applyBorder="1" applyAlignment="1">
      <alignment vertical="center"/>
    </xf>
    <xf numFmtId="49" fontId="47" fillId="0" borderId="71" xfId="0" applyNumberFormat="1" applyFont="1" applyFill="1" applyBorder="1" applyAlignment="1">
      <alignment horizontal="center" vertical="center"/>
    </xf>
    <xf numFmtId="0" fontId="43" fillId="0" borderId="71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75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60" fillId="0" borderId="0" xfId="0" applyFont="1" applyFill="1" applyAlignment="1"/>
    <xf numFmtId="0" fontId="40" fillId="0" borderId="4" xfId="0" applyFont="1" applyFill="1" applyBorder="1" applyAlignment="1">
      <alignment horizontal="center" vertical="center"/>
    </xf>
    <xf numFmtId="0" fontId="40" fillId="13" borderId="57" xfId="0" applyFont="1" applyFill="1" applyBorder="1" applyAlignment="1">
      <alignment horizontal="center" vertical="center"/>
    </xf>
    <xf numFmtId="0" fontId="43" fillId="13" borderId="76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13" borderId="78" xfId="0" applyFont="1" applyFill="1" applyBorder="1" applyAlignment="1">
      <alignment horizontal="center" vertical="center"/>
    </xf>
    <xf numFmtId="0" fontId="44" fillId="13" borderId="5" xfId="0" applyFont="1" applyFill="1" applyBorder="1" applyAlignment="1">
      <alignment horizontal="center" vertical="center"/>
    </xf>
    <xf numFmtId="0" fontId="62" fillId="13" borderId="79" xfId="0" applyFont="1" applyFill="1" applyBorder="1" applyAlignment="1">
      <alignment horizontal="center"/>
    </xf>
    <xf numFmtId="0" fontId="62" fillId="0" borderId="0" xfId="0" applyFont="1" applyFill="1" applyBorder="1" applyAlignment="1">
      <alignment horizontal="center"/>
    </xf>
    <xf numFmtId="0" fontId="62" fillId="0" borderId="4" xfId="0" applyFont="1" applyFill="1" applyBorder="1" applyAlignment="1">
      <alignment vertical="center"/>
    </xf>
    <xf numFmtId="0" fontId="48" fillId="0" borderId="33" xfId="0" applyFont="1" applyFill="1" applyBorder="1" applyAlignment="1">
      <alignment vertical="top"/>
    </xf>
    <xf numFmtId="0" fontId="48" fillId="0" borderId="63" xfId="0" applyFont="1" applyFill="1" applyBorder="1" applyAlignment="1">
      <alignment vertical="top"/>
    </xf>
    <xf numFmtId="0" fontId="47" fillId="0" borderId="64" xfId="0" applyFont="1" applyFill="1" applyBorder="1" applyAlignment="1">
      <alignment vertical="top"/>
    </xf>
    <xf numFmtId="0" fontId="46" fillId="0" borderId="72" xfId="0" applyFont="1" applyFill="1" applyBorder="1" applyAlignment="1"/>
    <xf numFmtId="0" fontId="52" fillId="0" borderId="4" xfId="0" applyFont="1" applyFill="1" applyBorder="1" applyAlignment="1"/>
    <xf numFmtId="0" fontId="52" fillId="0" borderId="60" xfId="0" applyFont="1" applyFill="1" applyBorder="1" applyAlignment="1"/>
    <xf numFmtId="0" fontId="57" fillId="0" borderId="61" xfId="0" applyFont="1" applyFill="1" applyBorder="1" applyAlignment="1">
      <alignment horizontal="center" vertical="center"/>
    </xf>
    <xf numFmtId="0" fontId="63" fillId="0" borderId="73" xfId="0" applyFont="1" applyFill="1" applyBorder="1" applyAlignment="1">
      <alignment horizontal="center" vertical="center"/>
    </xf>
    <xf numFmtId="0" fontId="57" fillId="0" borderId="4" xfId="0" applyFont="1" applyFill="1" applyBorder="1" applyAlignment="1">
      <alignment horizontal="center"/>
    </xf>
    <xf numFmtId="0" fontId="53" fillId="0" borderId="61" xfId="0" applyFont="1" applyFill="1" applyBorder="1" applyAlignment="1">
      <alignment horizontal="center"/>
    </xf>
    <xf numFmtId="49" fontId="47" fillId="0" borderId="4" xfId="0" applyNumberFormat="1" applyFont="1" applyFill="1" applyBorder="1" applyAlignment="1">
      <alignment vertical="center"/>
    </xf>
    <xf numFmtId="49" fontId="46" fillId="0" borderId="71" xfId="0" applyNumberFormat="1" applyFont="1" applyFill="1" applyBorder="1" applyAlignment="1">
      <alignment vertical="center"/>
    </xf>
    <xf numFmtId="0" fontId="40" fillId="13" borderId="58" xfId="0" applyFont="1" applyFill="1" applyBorder="1" applyAlignment="1">
      <alignment horizontal="center" vertical="center"/>
    </xf>
    <xf numFmtId="0" fontId="43" fillId="13" borderId="79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center"/>
    </xf>
    <xf numFmtId="0" fontId="44" fillId="13" borderId="6" xfId="0" applyFont="1" applyFill="1" applyBorder="1" applyAlignment="1">
      <alignment horizontal="center" vertical="center"/>
    </xf>
    <xf numFmtId="0" fontId="47" fillId="0" borderId="33" xfId="0" applyFont="1" applyFill="1" applyBorder="1" applyAlignment="1">
      <alignment horizontal="center" vertical="top"/>
    </xf>
    <xf numFmtId="0" fontId="46" fillId="0" borderId="12" xfId="0" applyFont="1" applyFill="1" applyBorder="1" applyAlignment="1">
      <alignment horizontal="center" vertical="center"/>
    </xf>
    <xf numFmtId="0" fontId="47" fillId="0" borderId="12" xfId="0" applyFont="1" applyFill="1" applyBorder="1" applyAlignment="1">
      <alignment vertical="top"/>
    </xf>
    <xf numFmtId="2" fontId="50" fillId="0" borderId="0" xfId="0" applyNumberFormat="1" applyFont="1" applyFill="1" applyBorder="1" applyAlignment="1">
      <alignment horizontal="center" shrinkToFit="1"/>
    </xf>
    <xf numFmtId="0" fontId="52" fillId="0" borderId="4" xfId="0" applyFont="1" applyFill="1" applyBorder="1" applyAlignment="1">
      <alignment horizontal="center" vertical="center"/>
    </xf>
    <xf numFmtId="0" fontId="52" fillId="0" borderId="4" xfId="0" applyFont="1" applyFill="1" applyBorder="1" applyAlignment="1">
      <alignment vertical="center"/>
    </xf>
    <xf numFmtId="0" fontId="52" fillId="0" borderId="3" xfId="0" applyFont="1" applyFill="1" applyBorder="1" applyAlignment="1">
      <alignment vertical="center"/>
    </xf>
    <xf numFmtId="0" fontId="57" fillId="0" borderId="60" xfId="0" applyFont="1" applyFill="1" applyBorder="1" applyAlignment="1">
      <alignment vertical="center"/>
    </xf>
    <xf numFmtId="0" fontId="61" fillId="0" borderId="80" xfId="0" applyFont="1" applyFill="1" applyBorder="1" applyAlignment="1">
      <alignment horizontal="center" vertical="center" textRotation="90"/>
    </xf>
    <xf numFmtId="0" fontId="52" fillId="0" borderId="0" xfId="0" applyFont="1" applyFill="1" applyBorder="1" applyAlignment="1">
      <alignment horizontal="center" vertical="center"/>
    </xf>
    <xf numFmtId="49" fontId="46" fillId="0" borderId="84" xfId="0" applyNumberFormat="1" applyFont="1" applyFill="1" applyBorder="1" applyAlignment="1">
      <alignment horizontal="center" vertical="center"/>
    </xf>
    <xf numFmtId="49" fontId="47" fillId="0" borderId="84" xfId="0" applyNumberFormat="1" applyFont="1" applyFill="1" applyBorder="1" applyAlignment="1">
      <alignment vertical="center"/>
    </xf>
    <xf numFmtId="49" fontId="47" fillId="0" borderId="70" xfId="0" applyNumberFormat="1" applyFont="1" applyFill="1" applyBorder="1" applyAlignment="1">
      <alignment vertical="center"/>
    </xf>
    <xf numFmtId="0" fontId="64" fillId="0" borderId="85" xfId="0" applyFont="1" applyFill="1" applyBorder="1" applyAlignment="1">
      <alignment textRotation="90" shrinkToFit="1"/>
    </xf>
    <xf numFmtId="0" fontId="44" fillId="13" borderId="0" xfId="0" applyFont="1" applyFill="1" applyBorder="1" applyAlignment="1">
      <alignment horizontal="center" vertical="center"/>
    </xf>
    <xf numFmtId="0" fontId="47" fillId="0" borderId="4" xfId="0" applyFont="1" applyFill="1" applyBorder="1" applyAlignment="1">
      <alignment horizontal="center" vertical="top"/>
    </xf>
    <xf numFmtId="0" fontId="46" fillId="0" borderId="33" xfId="0" applyFont="1" applyFill="1" applyBorder="1" applyAlignment="1">
      <alignment vertical="center"/>
    </xf>
    <xf numFmtId="0" fontId="43" fillId="0" borderId="81" xfId="0" applyFont="1" applyFill="1" applyBorder="1" applyAlignment="1">
      <alignment horizontal="center"/>
    </xf>
    <xf numFmtId="0" fontId="57" fillId="0" borderId="4" xfId="0" applyFont="1" applyFill="1" applyBorder="1" applyAlignment="1">
      <alignment horizontal="center" vertical="top"/>
    </xf>
    <xf numFmtId="0" fontId="52" fillId="0" borderId="60" xfId="0" applyFont="1" applyFill="1" applyBorder="1" applyAlignment="1">
      <alignment vertical="center"/>
    </xf>
    <xf numFmtId="0" fontId="43" fillId="0" borderId="79" xfId="0" applyFont="1" applyFill="1" applyBorder="1" applyAlignment="1">
      <alignment horizontal="center"/>
    </xf>
    <xf numFmtId="49" fontId="66" fillId="0" borderId="4" xfId="0" applyNumberFormat="1" applyFont="1" applyFill="1" applyBorder="1" applyAlignment="1">
      <alignment horizontal="center" vertical="top"/>
    </xf>
    <xf numFmtId="0" fontId="43" fillId="0" borderId="82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shrinkToFit="1"/>
    </xf>
    <xf numFmtId="0" fontId="67" fillId="0" borderId="0" xfId="0" applyFont="1" applyFill="1" applyBorder="1" applyAlignment="1">
      <alignment horizontal="center"/>
    </xf>
    <xf numFmtId="20" fontId="5" fillId="0" borderId="26" xfId="0" applyNumberFormat="1" applyFont="1" applyBorder="1" applyAlignment="1">
      <alignment horizontal="center" vertical="top"/>
    </xf>
    <xf numFmtId="0" fontId="5" fillId="0" borderId="3" xfId="0" applyFont="1" applyBorder="1" applyAlignment="1">
      <alignment wrapText="1"/>
    </xf>
    <xf numFmtId="0" fontId="19" fillId="0" borderId="3" xfId="0" applyFont="1" applyBorder="1" applyAlignment="1">
      <alignment vertical="top"/>
    </xf>
    <xf numFmtId="0" fontId="7" fillId="0" borderId="52" xfId="0" applyFont="1" applyBorder="1" applyAlignment="1">
      <alignment vertical="top"/>
    </xf>
    <xf numFmtId="0" fontId="7" fillId="0" borderId="52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/>
    </xf>
    <xf numFmtId="0" fontId="34" fillId="0" borderId="3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7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3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top"/>
    </xf>
    <xf numFmtId="0" fontId="24" fillId="0" borderId="1" xfId="0" applyFont="1" applyBorder="1" applyAlignment="1">
      <alignment horizontal="left" vertical="top"/>
    </xf>
    <xf numFmtId="0" fontId="24" fillId="0" borderId="10" xfId="0" applyFont="1" applyFill="1" applyBorder="1" applyAlignment="1">
      <alignment horizontal="center" vertical="top"/>
    </xf>
    <xf numFmtId="0" fontId="35" fillId="0" borderId="9" xfId="0" applyFont="1" applyBorder="1" applyAlignment="1">
      <alignment horizontal="center" vertical="top"/>
    </xf>
    <xf numFmtId="0" fontId="24" fillId="0" borderId="1" xfId="0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32" fillId="0" borderId="54" xfId="0" applyFont="1" applyFill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center"/>
    </xf>
    <xf numFmtId="0" fontId="69" fillId="0" borderId="0" xfId="0" applyFont="1" applyAlignment="1">
      <alignment horizontal="center"/>
    </xf>
    <xf numFmtId="0" fontId="68" fillId="0" borderId="53" xfId="0" applyFont="1" applyFill="1" applyBorder="1" applyAlignment="1">
      <alignment horizontal="center" vertical="center" wrapText="1"/>
    </xf>
    <xf numFmtId="0" fontId="68" fillId="0" borderId="54" xfId="0" applyFont="1" applyFill="1" applyBorder="1" applyAlignment="1">
      <alignment horizontal="center" vertical="center" wrapText="1"/>
    </xf>
    <xf numFmtId="0" fontId="68" fillId="0" borderId="8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3" fontId="15" fillId="0" borderId="7" xfId="1" applyNumberFormat="1" applyFont="1" applyFill="1" applyBorder="1" applyAlignment="1">
      <alignment horizontal="center" vertical="center" wrapText="1"/>
    </xf>
    <xf numFmtId="3" fontId="15" fillId="0" borderId="2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3" fontId="10" fillId="0" borderId="7" xfId="1" applyNumberFormat="1" applyFont="1" applyFill="1" applyBorder="1" applyAlignment="1">
      <alignment horizontal="center" vertical="center" wrapText="1"/>
    </xf>
    <xf numFmtId="3" fontId="10" fillId="0" borderId="2" xfId="1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10" borderId="8" xfId="0" applyFont="1" applyFill="1" applyBorder="1" applyAlignment="1">
      <alignment horizontal="left"/>
    </xf>
    <xf numFmtId="0" fontId="11" fillId="10" borderId="9" xfId="0" applyFont="1" applyFill="1" applyBorder="1" applyAlignment="1">
      <alignment horizontal="left"/>
    </xf>
    <xf numFmtId="0" fontId="11" fillId="10" borderId="10" xfId="0" applyFont="1" applyFill="1" applyBorder="1" applyAlignment="1">
      <alignment horizontal="left"/>
    </xf>
    <xf numFmtId="0" fontId="65" fillId="0" borderId="80" xfId="0" applyFont="1" applyFill="1" applyBorder="1" applyAlignment="1">
      <alignment vertical="center" textRotation="90" shrinkToFit="1"/>
    </xf>
    <xf numFmtId="0" fontId="65" fillId="0" borderId="86" xfId="0" applyFont="1" applyFill="1" applyBorder="1" applyAlignment="1">
      <alignment vertical="center" textRotation="90" shrinkToFit="1"/>
    </xf>
    <xf numFmtId="0" fontId="44" fillId="13" borderId="5" xfId="0" applyFont="1" applyFill="1" applyBorder="1" applyAlignment="1">
      <alignment horizontal="center" vertical="center"/>
    </xf>
    <xf numFmtId="0" fontId="44" fillId="13" borderId="59" xfId="0" applyFont="1" applyFill="1" applyBorder="1" applyAlignment="1">
      <alignment horizontal="center" vertical="center"/>
    </xf>
    <xf numFmtId="0" fontId="44" fillId="13" borderId="6" xfId="0" applyFont="1" applyFill="1" applyBorder="1" applyAlignment="1">
      <alignment horizontal="center" vertical="center"/>
    </xf>
    <xf numFmtId="0" fontId="44" fillId="13" borderId="31" xfId="0" applyFont="1" applyFill="1" applyBorder="1" applyAlignment="1">
      <alignment horizontal="center" vertical="center"/>
    </xf>
    <xf numFmtId="0" fontId="42" fillId="0" borderId="57" xfId="0" applyFont="1" applyFill="1" applyBorder="1" applyAlignment="1">
      <alignment horizontal="center" textRotation="60"/>
    </xf>
    <xf numFmtId="0" fontId="42" fillId="0" borderId="40" xfId="0" applyFont="1" applyFill="1" applyBorder="1" applyAlignment="1">
      <alignment horizontal="center" textRotation="60"/>
    </xf>
    <xf numFmtId="0" fontId="42" fillId="0" borderId="55" xfId="0" applyFont="1" applyFill="1" applyBorder="1" applyAlignment="1">
      <alignment horizontal="center" textRotation="60"/>
    </xf>
    <xf numFmtId="0" fontId="42" fillId="0" borderId="11" xfId="0" applyFont="1" applyFill="1" applyBorder="1" applyAlignment="1">
      <alignment horizontal="center" textRotation="60"/>
    </xf>
    <xf numFmtId="0" fontId="42" fillId="0" borderId="0" xfId="0" applyFont="1" applyFill="1" applyBorder="1" applyAlignment="1">
      <alignment horizontal="center" textRotation="60"/>
    </xf>
    <xf numFmtId="0" fontId="42" fillId="0" borderId="4" xfId="0" applyFont="1" applyFill="1" applyBorder="1" applyAlignment="1">
      <alignment horizontal="center" textRotation="60"/>
    </xf>
    <xf numFmtId="0" fontId="42" fillId="0" borderId="66" xfId="0" applyFont="1" applyFill="1" applyBorder="1" applyAlignment="1">
      <alignment horizontal="center" textRotation="60"/>
    </xf>
    <xf numFmtId="0" fontId="42" fillId="0" borderId="69" xfId="0" applyFont="1" applyFill="1" applyBorder="1" applyAlignment="1">
      <alignment horizontal="center" textRotation="60"/>
    </xf>
    <xf numFmtId="2" fontId="43" fillId="0" borderId="64" xfId="0" applyNumberFormat="1" applyFont="1" applyFill="1" applyBorder="1" applyAlignment="1">
      <alignment horizontal="center" vertical="center"/>
    </xf>
    <xf numFmtId="2" fontId="43" fillId="0" borderId="61" xfId="0" applyNumberFormat="1" applyFont="1" applyFill="1" applyBorder="1" applyAlignment="1">
      <alignment horizontal="center" vertical="center"/>
    </xf>
    <xf numFmtId="2" fontId="43" fillId="0" borderId="71" xfId="0" applyNumberFormat="1" applyFont="1" applyFill="1" applyBorder="1" applyAlignment="1">
      <alignment horizontal="center" vertical="center"/>
    </xf>
    <xf numFmtId="0" fontId="61" fillId="0" borderId="77" xfId="0" applyFont="1" applyFill="1" applyBorder="1" applyAlignment="1">
      <alignment horizontal="center" vertical="center" textRotation="90"/>
    </xf>
    <xf numFmtId="0" fontId="61" fillId="0" borderId="80" xfId="0" applyFont="1" applyFill="1" applyBorder="1" applyAlignment="1">
      <alignment horizontal="center" vertical="center" textRotation="90"/>
    </xf>
    <xf numFmtId="0" fontId="61" fillId="0" borderId="83" xfId="0" applyFont="1" applyFill="1" applyBorder="1" applyAlignment="1">
      <alignment horizontal="center" vertical="center" textRotation="90"/>
    </xf>
    <xf numFmtId="0" fontId="43" fillId="0" borderId="81" xfId="0" applyFont="1" applyFill="1" applyBorder="1" applyAlignment="1">
      <alignment horizontal="center" vertical="center"/>
    </xf>
    <xf numFmtId="0" fontId="43" fillId="0" borderId="79" xfId="0" applyFont="1" applyFill="1" applyBorder="1" applyAlignment="1">
      <alignment horizontal="center" vertical="center"/>
    </xf>
    <xf numFmtId="0" fontId="43" fillId="0" borderId="82" xfId="0" applyFont="1" applyFill="1" applyBorder="1" applyAlignment="1">
      <alignment horizontal="center" vertical="center"/>
    </xf>
    <xf numFmtId="2" fontId="43" fillId="0" borderId="81" xfId="0" applyNumberFormat="1" applyFont="1" applyFill="1" applyBorder="1" applyAlignment="1">
      <alignment horizontal="center" vertical="center" shrinkToFit="1"/>
    </xf>
    <xf numFmtId="2" fontId="43" fillId="0" borderId="79" xfId="0" applyNumberFormat="1" applyFont="1" applyFill="1" applyBorder="1" applyAlignment="1">
      <alignment horizontal="center" vertical="center" shrinkToFit="1"/>
    </xf>
    <xf numFmtId="2" fontId="43" fillId="0" borderId="82" xfId="0" applyNumberFormat="1" applyFont="1" applyFill="1" applyBorder="1" applyAlignment="1">
      <alignment horizontal="center" vertical="center" shrinkToFit="1"/>
    </xf>
    <xf numFmtId="0" fontId="8" fillId="2" borderId="2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8" fillId="2" borderId="23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left" vertical="top"/>
    </xf>
    <xf numFmtId="0" fontId="8" fillId="4" borderId="10" xfId="0" applyFont="1" applyFill="1" applyBorder="1" applyAlignment="1">
      <alignment horizontal="left" vertical="top"/>
    </xf>
    <xf numFmtId="0" fontId="8" fillId="2" borderId="2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1" fillId="0" borderId="42" xfId="1" applyFont="1" applyBorder="1" applyAlignment="1">
      <alignment horizontal="center" vertical="center" wrapText="1"/>
    </xf>
    <xf numFmtId="0" fontId="11" fillId="0" borderId="40" xfId="1" applyFont="1" applyBorder="1" applyAlignment="1">
      <alignment horizontal="center" vertical="center" wrapText="1"/>
    </xf>
    <xf numFmtId="0" fontId="11" fillId="0" borderId="43" xfId="1" applyFont="1" applyBorder="1" applyAlignment="1">
      <alignment horizontal="center" vertical="center" wrapText="1"/>
    </xf>
    <xf numFmtId="0" fontId="29" fillId="7" borderId="34" xfId="1" applyFont="1" applyFill="1" applyBorder="1" applyAlignment="1">
      <alignment horizontal="center" vertical="center"/>
    </xf>
    <xf numFmtId="0" fontId="29" fillId="7" borderId="35" xfId="1" applyFont="1" applyFill="1" applyBorder="1" applyAlignment="1">
      <alignment horizontal="center" vertical="center"/>
    </xf>
    <xf numFmtId="0" fontId="11" fillId="0" borderId="44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41" xfId="1" applyFont="1" applyBorder="1" applyAlignment="1">
      <alignment horizontal="center" vertical="center" wrapText="1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00FF"/>
      <color rgb="FF99FF66"/>
      <color rgb="FFFBF499"/>
      <color rgb="FF99FFCC"/>
      <color rgb="FFFF99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407094</xdr:colOff>
      <xdr:row>61</xdr:row>
      <xdr:rowOff>158750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399300</xdr:colOff>
      <xdr:row>54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09133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35277</xdr:rowOff>
    </xdr:from>
    <xdr:to>
      <xdr:col>11</xdr:col>
      <xdr:colOff>399300</xdr:colOff>
      <xdr:row>97</xdr:row>
      <xdr:rowOff>60677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05"/>
        <a:stretch/>
      </xdr:blipFill>
      <xdr:spPr>
        <a:xfrm>
          <a:off x="0" y="9024055"/>
          <a:ext cx="7109133" cy="8830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"/>
  <sheetViews>
    <sheetView tabSelected="1" zoomScaleNormal="100" workbookViewId="0"/>
  </sheetViews>
  <sheetFormatPr defaultRowHeight="14.5"/>
  <sheetData>
    <row r="1" ht="20" customHeight="1"/>
    <row r="3" ht="8" customHeight="1"/>
    <row r="5" ht="15" customHeight="1"/>
    <row r="6" ht="8" customHeight="1"/>
    <row r="7" ht="15" customHeight="1"/>
    <row r="8" ht="8" customHeight="1"/>
    <row r="9" ht="15" customHeight="1"/>
    <row r="10" ht="8" customHeight="1"/>
    <row r="11" ht="15" customHeight="1"/>
    <row r="12" ht="8" customHeight="1"/>
    <row r="13" ht="15" customHeight="1"/>
    <row r="14" ht="8" customHeight="1"/>
    <row r="15" ht="15" customHeight="1"/>
    <row r="16" ht="8" customHeight="1"/>
    <row r="17" ht="15" customHeight="1"/>
    <row r="18" ht="8" customHeight="1"/>
    <row r="19" ht="15" customHeight="1"/>
    <row r="20" ht="8" customHeight="1"/>
    <row r="22" ht="15" customHeight="1"/>
    <row r="23" ht="9" customHeight="1"/>
    <row r="24" ht="15" customHeight="1"/>
    <row r="25" ht="9" customHeight="1"/>
    <row r="26" ht="15" customHeight="1"/>
    <row r="27" ht="9" customHeight="1"/>
    <row r="28" ht="15" customHeight="1"/>
    <row r="29" ht="9" customHeight="1"/>
    <row r="30" ht="15" customHeight="1"/>
    <row r="31" ht="9" customHeight="1"/>
    <row r="32" ht="15" customHeight="1"/>
    <row r="33" ht="9" customHeight="1"/>
    <row r="34" ht="15" customHeight="1"/>
    <row r="35" ht="9" customHeight="1"/>
    <row r="49" ht="15" customHeight="1"/>
    <row r="50" ht="9" customHeight="1"/>
    <row r="52" ht="9" customHeight="1"/>
    <row r="54" ht="9" customHeight="1"/>
    <row r="56" ht="9" customHeight="1"/>
    <row r="61" ht="15" customHeight="1"/>
    <row r="62" ht="15" customHeight="1"/>
    <row r="63" ht="30" customHeight="1"/>
    <row r="64" ht="15" customHeight="1"/>
    <row r="65" ht="15" customHeight="1"/>
  </sheetData>
  <pageMargins left="0.7" right="0.7" top="0.75" bottom="0.75" header="0.3" footer="0.3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="90" zoomScaleNormal="90" workbookViewId="0">
      <selection activeCell="H13" sqref="H13"/>
    </sheetView>
  </sheetViews>
  <sheetFormatPr defaultRowHeight="14.5"/>
  <cols>
    <col min="1" max="1" width="6.26953125" bestFit="1" customWidth="1"/>
    <col min="2" max="2" width="42.90625" customWidth="1"/>
    <col min="3" max="3" width="10.81640625" customWidth="1"/>
    <col min="4" max="4" width="8.81640625" customWidth="1"/>
    <col min="5" max="5" width="13.1796875" customWidth="1"/>
    <col min="6" max="6" width="17.7265625" customWidth="1"/>
  </cols>
  <sheetData>
    <row r="1" spans="1:6" ht="15" thickBot="1"/>
    <row r="2" spans="1:6" ht="26.5">
      <c r="A2" s="343" t="s">
        <v>90</v>
      </c>
      <c r="B2" s="344"/>
      <c r="C2" s="344"/>
      <c r="D2" s="344"/>
      <c r="E2" s="344"/>
      <c r="F2" s="345"/>
    </row>
    <row r="3" spans="1:6" ht="26.5" customHeight="1">
      <c r="A3" s="348" t="s">
        <v>91</v>
      </c>
      <c r="B3" s="349"/>
      <c r="C3" s="349"/>
      <c r="D3" s="349"/>
      <c r="E3" s="349"/>
      <c r="F3" s="350"/>
    </row>
    <row r="4" spans="1:6" ht="26.5">
      <c r="A4" s="65" t="s">
        <v>1</v>
      </c>
      <c r="B4" s="66" t="s">
        <v>15</v>
      </c>
      <c r="C4" s="67" t="s">
        <v>22</v>
      </c>
      <c r="D4" s="67" t="s">
        <v>25</v>
      </c>
      <c r="E4" s="68" t="s">
        <v>26</v>
      </c>
      <c r="F4" s="69" t="s">
        <v>0</v>
      </c>
    </row>
    <row r="5" spans="1:6" ht="25.5">
      <c r="A5" s="70">
        <v>1</v>
      </c>
      <c r="B5" s="71" t="s">
        <v>125</v>
      </c>
      <c r="C5" s="72">
        <v>10</v>
      </c>
      <c r="D5" s="73">
        <v>150</v>
      </c>
      <c r="E5" s="74">
        <f t="shared" ref="E5:E6" si="0">C5*D5</f>
        <v>1500</v>
      </c>
      <c r="F5" s="75"/>
    </row>
    <row r="6" spans="1:6" ht="25.5">
      <c r="A6" s="76">
        <v>2</v>
      </c>
      <c r="B6" s="71" t="s">
        <v>124</v>
      </c>
      <c r="C6" s="72">
        <v>10</v>
      </c>
      <c r="D6" s="73">
        <v>120</v>
      </c>
      <c r="E6" s="74">
        <f t="shared" si="0"/>
        <v>1200</v>
      </c>
      <c r="F6" s="75"/>
    </row>
    <row r="7" spans="1:6" ht="27" thickBot="1">
      <c r="A7" s="346" t="s">
        <v>26</v>
      </c>
      <c r="B7" s="347"/>
      <c r="C7" s="77"/>
      <c r="D7" s="77"/>
      <c r="E7" s="78">
        <f>SUM(E5:E6)</f>
        <v>2700</v>
      </c>
      <c r="F7" s="79"/>
    </row>
    <row r="8" spans="1:6" ht="30.5" thickTop="1" thickBot="1">
      <c r="A8" s="80"/>
      <c r="B8" s="81"/>
      <c r="C8" s="81"/>
      <c r="D8" s="81"/>
      <c r="E8" s="82"/>
      <c r="F8" s="83"/>
    </row>
  </sheetData>
  <mergeCells count="3">
    <mergeCell ref="A2:F2"/>
    <mergeCell ref="A7:B7"/>
    <mergeCell ref="A3:F3"/>
  </mergeCells>
  <pageMargins left="0.7" right="0.7" top="0.75" bottom="0.75" header="0.3" footer="0.3"/>
  <pageSetup paperSize="9"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view="pageBreakPreview" zoomScale="60" zoomScaleNormal="100" workbookViewId="0">
      <selection sqref="A1:F1"/>
    </sheetView>
  </sheetViews>
  <sheetFormatPr defaultRowHeight="14.5"/>
  <cols>
    <col min="1" max="1" width="6.26953125" bestFit="1" customWidth="1"/>
    <col min="2" max="2" width="42.90625" customWidth="1"/>
    <col min="3" max="3" width="10.81640625" customWidth="1"/>
    <col min="4" max="4" width="8.81640625" customWidth="1"/>
    <col min="5" max="5" width="13.1796875" customWidth="1"/>
    <col min="6" max="6" width="17.7265625" customWidth="1"/>
    <col min="8" max="8" width="11.54296875" customWidth="1"/>
  </cols>
  <sheetData>
    <row r="1" spans="1:8" ht="26.5" customHeight="1">
      <c r="A1" s="343" t="s">
        <v>126</v>
      </c>
      <c r="B1" s="344"/>
      <c r="C1" s="344"/>
      <c r="D1" s="344"/>
      <c r="E1" s="344"/>
      <c r="F1" s="345"/>
    </row>
    <row r="2" spans="1:8" ht="26.5" customHeight="1">
      <c r="A2" s="348" t="s">
        <v>91</v>
      </c>
      <c r="B2" s="349"/>
      <c r="C2" s="349"/>
      <c r="D2" s="349"/>
      <c r="E2" s="349"/>
      <c r="F2" s="350"/>
    </row>
    <row r="3" spans="1:8" ht="26.5">
      <c r="A3" s="65" t="s">
        <v>1</v>
      </c>
      <c r="B3" s="66" t="s">
        <v>15</v>
      </c>
      <c r="C3" s="67" t="s">
        <v>22</v>
      </c>
      <c r="D3" s="67" t="s">
        <v>25</v>
      </c>
      <c r="E3" s="68" t="s">
        <v>26</v>
      </c>
      <c r="F3" s="69" t="s">
        <v>0</v>
      </c>
    </row>
    <row r="4" spans="1:8" ht="25.5">
      <c r="A4" s="70">
        <v>1</v>
      </c>
      <c r="B4" s="71"/>
      <c r="C4" s="72"/>
      <c r="D4" s="73"/>
      <c r="E4" s="74"/>
      <c r="F4" s="75"/>
      <c r="H4" s="74"/>
    </row>
    <row r="5" spans="1:8" ht="25.5">
      <c r="A5" s="76">
        <v>2</v>
      </c>
      <c r="B5" s="71"/>
      <c r="C5" s="72"/>
      <c r="D5" s="73"/>
      <c r="E5" s="74"/>
      <c r="F5" s="75"/>
      <c r="H5" s="74"/>
    </row>
    <row r="6" spans="1:8" ht="25.5">
      <c r="A6" s="76">
        <v>3</v>
      </c>
      <c r="B6" s="71"/>
      <c r="C6" s="72"/>
      <c r="D6" s="73"/>
      <c r="E6" s="74"/>
      <c r="F6" s="75"/>
      <c r="H6" s="103"/>
    </row>
    <row r="7" spans="1:8" ht="25.5">
      <c r="A7" s="70">
        <v>4</v>
      </c>
      <c r="B7" s="71"/>
      <c r="C7" s="72"/>
      <c r="D7" s="73"/>
      <c r="E7" s="74"/>
      <c r="F7" s="75"/>
    </row>
    <row r="8" spans="1:8" ht="25.5">
      <c r="A8" s="76">
        <v>5</v>
      </c>
      <c r="B8" s="71"/>
      <c r="C8" s="72"/>
      <c r="D8" s="73"/>
      <c r="E8" s="74"/>
      <c r="F8" s="75"/>
    </row>
    <row r="9" spans="1:8" ht="25.5">
      <c r="A9" s="76">
        <v>6</v>
      </c>
      <c r="B9" s="71"/>
      <c r="C9" s="72"/>
      <c r="D9" s="73"/>
      <c r="E9" s="74"/>
      <c r="F9" s="75"/>
    </row>
    <row r="10" spans="1:8" ht="25.5" customHeight="1">
      <c r="A10" s="70">
        <v>7</v>
      </c>
      <c r="B10" s="71"/>
      <c r="C10" s="72"/>
      <c r="D10" s="73"/>
      <c r="E10" s="74"/>
      <c r="F10" s="75"/>
    </row>
    <row r="11" spans="1:8" ht="27" thickBot="1">
      <c r="A11" s="346" t="s">
        <v>26</v>
      </c>
      <c r="B11" s="347"/>
      <c r="C11" s="77"/>
      <c r="D11" s="77"/>
      <c r="E11" s="78">
        <f>SUM(E4:E10)</f>
        <v>0</v>
      </c>
      <c r="F11" s="79"/>
    </row>
    <row r="12" spans="1:8" ht="15" thickTop="1"/>
    <row r="13" spans="1:8" ht="25.5" customHeight="1">
      <c r="B13" s="99" t="s">
        <v>34</v>
      </c>
      <c r="C13" s="100">
        <f>ประมาณค่าใช้จ่ายรับคณะ!E7</f>
        <v>2700</v>
      </c>
    </row>
    <row r="14" spans="1:8" ht="25.5" customHeight="1">
      <c r="B14" s="99" t="s">
        <v>35</v>
      </c>
      <c r="C14" s="101">
        <f>E11</f>
        <v>0</v>
      </c>
    </row>
    <row r="15" spans="1:8" ht="25.5" customHeight="1">
      <c r="B15" s="99" t="s">
        <v>36</v>
      </c>
      <c r="C15" s="102">
        <f>C13-C14</f>
        <v>2700</v>
      </c>
    </row>
    <row r="16" spans="1:8" ht="25.5" customHeight="1"/>
    <row r="17" ht="25.5" customHeight="1"/>
  </sheetData>
  <mergeCells count="3">
    <mergeCell ref="A1:F1"/>
    <mergeCell ref="A2:F2"/>
    <mergeCell ref="A11:B1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2" zoomScale="90" zoomScaleNormal="90" workbookViewId="0">
      <selection activeCell="N54" sqref="N54"/>
    </sheetView>
  </sheetViews>
  <sheetFormatPr defaultRowHeight="14.5"/>
  <cols>
    <col min="3" max="3" width="9.1796875" customWidth="1"/>
  </cols>
  <sheetData/>
  <pageMargins left="0" right="0.12" top="0.75" bottom="0.5" header="0.3" footer="0.3"/>
  <pageSetup paperSize="9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zoomScale="112" zoomScaleNormal="112" zoomScaleSheetLayoutView="40" workbookViewId="0">
      <selection activeCell="D14" sqref="D14"/>
    </sheetView>
  </sheetViews>
  <sheetFormatPr defaultColWidth="8.7265625" defaultRowHeight="22.5"/>
  <cols>
    <col min="1" max="1" width="5.7265625" style="1" customWidth="1"/>
    <col min="2" max="2" width="31.08984375" style="1" customWidth="1"/>
    <col min="3" max="3" width="7" style="1" customWidth="1"/>
    <col min="4" max="4" width="60" style="1" customWidth="1"/>
    <col min="5" max="5" width="18.1796875" style="1" customWidth="1"/>
    <col min="6" max="6" width="16.81640625" style="1" customWidth="1"/>
    <col min="7" max="7" width="49.453125" style="1" customWidth="1"/>
    <col min="8" max="16384" width="8.7265625" style="1"/>
  </cols>
  <sheetData>
    <row r="1" spans="1:7" ht="23" thickBot="1"/>
    <row r="2" spans="1:7" s="90" customFormat="1" ht="23" customHeight="1" thickBot="1">
      <c r="A2" s="88" t="s">
        <v>100</v>
      </c>
      <c r="B2" s="91"/>
      <c r="C2" s="92"/>
      <c r="D2" s="92"/>
      <c r="E2" s="87"/>
      <c r="F2" s="94"/>
      <c r="G2" s="87"/>
    </row>
    <row r="3" spans="1:7" s="90" customFormat="1" ht="29.5" thickBot="1">
      <c r="A3" s="89" t="s">
        <v>101</v>
      </c>
      <c r="B3" s="93"/>
      <c r="C3" s="93"/>
      <c r="D3" s="93"/>
      <c r="E3" s="93"/>
      <c r="F3" s="86"/>
      <c r="G3" s="93"/>
    </row>
    <row r="4" spans="1:7" ht="23" customHeight="1" thickBot="1">
      <c r="A4" s="84" t="s">
        <v>1</v>
      </c>
      <c r="B4" s="85" t="s">
        <v>46</v>
      </c>
      <c r="C4" s="85" t="s">
        <v>17</v>
      </c>
      <c r="D4" s="85" t="s">
        <v>44</v>
      </c>
      <c r="E4" s="85" t="s">
        <v>29</v>
      </c>
      <c r="F4" s="95" t="s">
        <v>47</v>
      </c>
      <c r="G4" s="85" t="s">
        <v>0</v>
      </c>
    </row>
    <row r="5" spans="1:7" ht="23" thickBot="1">
      <c r="A5" s="106">
        <v>1</v>
      </c>
      <c r="B5" s="107" t="s">
        <v>133</v>
      </c>
      <c r="C5" s="108"/>
      <c r="D5" s="107" t="s">
        <v>140</v>
      </c>
      <c r="E5" s="108"/>
      <c r="F5" s="288">
        <v>335</v>
      </c>
      <c r="G5" s="108"/>
    </row>
    <row r="6" spans="1:7" ht="23" thickBot="1">
      <c r="A6" s="106">
        <v>2</v>
      </c>
      <c r="B6" s="109" t="s">
        <v>134</v>
      </c>
      <c r="C6" s="110"/>
      <c r="D6" s="107" t="s">
        <v>141</v>
      </c>
      <c r="E6" s="110"/>
      <c r="F6" s="289"/>
      <c r="G6" s="111"/>
    </row>
    <row r="7" spans="1:7" ht="21.5" customHeight="1" thickBot="1">
      <c r="A7" s="106">
        <v>3</v>
      </c>
      <c r="B7" s="109" t="s">
        <v>136</v>
      </c>
      <c r="C7" s="110"/>
      <c r="D7" s="107" t="s">
        <v>143</v>
      </c>
      <c r="E7" s="110"/>
      <c r="F7" s="288">
        <v>336</v>
      </c>
      <c r="G7" s="106"/>
    </row>
    <row r="8" spans="1:7" ht="23.15" customHeight="1" thickBot="1">
      <c r="A8" s="106">
        <v>4</v>
      </c>
      <c r="B8" s="109" t="s">
        <v>137</v>
      </c>
      <c r="C8" s="110"/>
      <c r="D8" s="107" t="s">
        <v>144</v>
      </c>
      <c r="E8" s="110"/>
      <c r="F8" s="289"/>
      <c r="G8" s="106"/>
    </row>
    <row r="9" spans="1:7" ht="23" thickBot="1">
      <c r="A9" s="106">
        <v>5</v>
      </c>
      <c r="B9" s="109" t="s">
        <v>135</v>
      </c>
      <c r="C9" s="110"/>
      <c r="D9" s="107" t="s">
        <v>142</v>
      </c>
      <c r="E9" s="110"/>
      <c r="F9" s="288">
        <v>337</v>
      </c>
      <c r="G9" s="106"/>
    </row>
    <row r="10" spans="1:7" ht="23" thickBot="1">
      <c r="A10" s="106">
        <v>6</v>
      </c>
      <c r="B10" s="109" t="s">
        <v>138</v>
      </c>
      <c r="C10" s="110"/>
      <c r="D10" s="109" t="s">
        <v>145</v>
      </c>
      <c r="E10" s="110"/>
      <c r="F10" s="290"/>
      <c r="G10" s="285"/>
    </row>
    <row r="11" spans="1:7" ht="23.15" customHeight="1" thickBot="1">
      <c r="A11" s="106">
        <v>7</v>
      </c>
      <c r="B11" s="109" t="s">
        <v>139</v>
      </c>
      <c r="C11" s="110"/>
      <c r="D11" s="109" t="s">
        <v>146</v>
      </c>
      <c r="E11" s="110"/>
      <c r="F11" s="288">
        <v>339</v>
      </c>
      <c r="G11" s="106"/>
    </row>
    <row r="12" spans="1:7" ht="23.15" customHeight="1" thickBot="1">
      <c r="A12" s="106">
        <v>8</v>
      </c>
      <c r="B12" s="109" t="s">
        <v>147</v>
      </c>
      <c r="C12" s="110"/>
      <c r="D12" s="109"/>
      <c r="E12" s="110"/>
      <c r="F12" s="289"/>
      <c r="G12" s="111"/>
    </row>
  </sheetData>
  <mergeCells count="4">
    <mergeCell ref="F5:F6"/>
    <mergeCell ref="F7:F8"/>
    <mergeCell ref="F9:F10"/>
    <mergeCell ref="F11:F12"/>
  </mergeCells>
  <pageMargins left="0.16" right="0.16" top="0.75" bottom="0.75" header="0.3" footer="0.3"/>
  <pageSetup paperSize="8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4"/>
  <sheetViews>
    <sheetView zoomScale="50" zoomScaleNormal="50" zoomScaleSheetLayoutView="19" workbookViewId="0">
      <selection activeCell="E1" sqref="A1:E1048576"/>
    </sheetView>
  </sheetViews>
  <sheetFormatPr defaultColWidth="9.1796875" defaultRowHeight="25.5"/>
  <cols>
    <col min="1" max="3" width="52" style="12" customWidth="1"/>
    <col min="4" max="4" width="54" style="12" customWidth="1"/>
    <col min="5" max="5" width="54.7265625" style="12" customWidth="1"/>
    <col min="6" max="6" width="54.453125" style="12" customWidth="1"/>
    <col min="7" max="7" width="9.1796875" style="1" customWidth="1"/>
    <col min="8" max="16384" width="9.1796875" style="1"/>
  </cols>
  <sheetData>
    <row r="1" spans="1:6" s="2" customFormat="1">
      <c r="A1" s="12"/>
      <c r="B1" s="12"/>
      <c r="C1" s="12"/>
      <c r="D1" s="12"/>
      <c r="E1" s="12"/>
      <c r="F1" s="12"/>
    </row>
    <row r="2" spans="1:6" s="37" customFormat="1" ht="97.5" customHeight="1">
      <c r="A2" s="293" t="s">
        <v>176</v>
      </c>
      <c r="B2" s="293"/>
      <c r="C2" s="293"/>
      <c r="D2" s="293"/>
      <c r="E2" s="293"/>
      <c r="F2" s="63"/>
    </row>
    <row r="3" spans="1:6" ht="26.5">
      <c r="A3" s="292" t="s">
        <v>93</v>
      </c>
      <c r="B3" s="292"/>
      <c r="C3" s="292"/>
      <c r="D3" s="292"/>
      <c r="E3" s="292"/>
      <c r="F3" s="292"/>
    </row>
    <row r="4" spans="1:6" ht="28">
      <c r="A4" s="64" t="s">
        <v>94</v>
      </c>
      <c r="B4" s="3"/>
      <c r="C4" s="3"/>
      <c r="D4" s="3"/>
      <c r="E4" s="3"/>
      <c r="F4" s="13"/>
    </row>
    <row r="5" spans="1:6" ht="28">
      <c r="A5" s="64" t="s">
        <v>95</v>
      </c>
      <c r="B5" s="3"/>
      <c r="C5" s="3"/>
      <c r="D5" s="3"/>
      <c r="E5" s="3"/>
      <c r="F5" s="13"/>
    </row>
    <row r="6" spans="1:6" ht="26.5">
      <c r="A6" s="97" t="s">
        <v>96</v>
      </c>
      <c r="B6" s="20"/>
      <c r="C6" s="20"/>
      <c r="D6" s="20"/>
      <c r="E6" s="20"/>
      <c r="F6" s="14"/>
    </row>
    <row r="7" spans="1:6">
      <c r="A7" s="114" t="s">
        <v>97</v>
      </c>
      <c r="B7" s="115"/>
      <c r="C7" s="115"/>
      <c r="D7" s="116"/>
      <c r="E7" s="116"/>
      <c r="F7" s="51"/>
    </row>
    <row r="8" spans="1:6">
      <c r="A8" s="117" t="s">
        <v>27</v>
      </c>
      <c r="B8" s="117" t="s">
        <v>3</v>
      </c>
      <c r="C8" s="117" t="s">
        <v>2</v>
      </c>
      <c r="D8" s="118" t="s">
        <v>4</v>
      </c>
      <c r="E8" s="117" t="s">
        <v>45</v>
      </c>
      <c r="F8" s="51"/>
    </row>
    <row r="9" spans="1:6">
      <c r="A9" s="54" t="s">
        <v>106</v>
      </c>
      <c r="B9" s="52" t="s">
        <v>105</v>
      </c>
      <c r="C9" s="52" t="s">
        <v>103</v>
      </c>
      <c r="D9" s="53" t="s">
        <v>107</v>
      </c>
      <c r="E9" s="52" t="s">
        <v>102</v>
      </c>
      <c r="F9" s="51"/>
    </row>
    <row r="10" spans="1:6">
      <c r="A10" s="52" t="s">
        <v>99</v>
      </c>
      <c r="B10" s="52" t="s">
        <v>169</v>
      </c>
      <c r="C10" s="52" t="s">
        <v>104</v>
      </c>
      <c r="D10" s="52" t="s">
        <v>169</v>
      </c>
      <c r="E10" s="52" t="s">
        <v>110</v>
      </c>
      <c r="F10" s="51"/>
    </row>
    <row r="11" spans="1:6">
      <c r="A11" s="55"/>
      <c r="B11" s="260" t="s">
        <v>170</v>
      </c>
      <c r="C11" s="276"/>
      <c r="D11" s="58" t="s">
        <v>174</v>
      </c>
      <c r="E11" s="276" t="s">
        <v>148</v>
      </c>
      <c r="F11" s="51"/>
    </row>
    <row r="12" spans="1:6">
      <c r="A12" s="104" t="s">
        <v>38</v>
      </c>
      <c r="B12" s="260" t="s">
        <v>172</v>
      </c>
      <c r="C12" s="273"/>
      <c r="D12" s="58" t="s">
        <v>175</v>
      </c>
      <c r="E12" s="273" t="s">
        <v>149</v>
      </c>
      <c r="F12" s="51"/>
    </row>
    <row r="13" spans="1:6">
      <c r="A13" s="276"/>
      <c r="B13" s="276" t="s">
        <v>171</v>
      </c>
      <c r="C13" s="273"/>
      <c r="D13" s="58"/>
      <c r="E13" s="273" t="s">
        <v>150</v>
      </c>
      <c r="F13" s="51"/>
    </row>
    <row r="14" spans="1:6">
      <c r="A14" s="276"/>
      <c r="B14" s="276" t="s">
        <v>168</v>
      </c>
      <c r="C14" s="273"/>
      <c r="D14" s="58"/>
      <c r="E14" s="273" t="s">
        <v>151</v>
      </c>
      <c r="F14" s="51"/>
    </row>
    <row r="15" spans="1:6">
      <c r="A15" s="104"/>
      <c r="B15" s="260" t="s">
        <v>173</v>
      </c>
      <c r="C15" s="276"/>
      <c r="D15" s="58"/>
      <c r="E15" s="276" t="s">
        <v>152</v>
      </c>
      <c r="F15" s="51"/>
    </row>
    <row r="16" spans="1:6">
      <c r="A16" s="104"/>
      <c r="B16" s="260"/>
      <c r="C16" s="276"/>
      <c r="D16" s="58"/>
      <c r="E16" s="272"/>
      <c r="F16" s="51"/>
    </row>
    <row r="17" spans="1:6">
      <c r="A17" s="104"/>
      <c r="B17" s="260"/>
      <c r="C17" s="260"/>
      <c r="D17" s="58"/>
      <c r="E17" s="272"/>
      <c r="F17" s="51"/>
    </row>
    <row r="18" spans="1:6">
      <c r="A18" s="57"/>
      <c r="B18" s="260"/>
      <c r="C18" s="260"/>
      <c r="D18" s="58"/>
      <c r="E18" s="272"/>
      <c r="F18" s="51"/>
    </row>
    <row r="19" spans="1:6">
      <c r="A19" s="59"/>
      <c r="B19" s="59"/>
      <c r="C19" s="267"/>
      <c r="D19" s="58"/>
      <c r="E19" s="59" t="s">
        <v>111</v>
      </c>
      <c r="F19" s="51"/>
    </row>
    <row r="20" spans="1:6">
      <c r="A20" s="114" t="s">
        <v>98</v>
      </c>
      <c r="B20" s="115"/>
      <c r="C20" s="115"/>
      <c r="D20" s="116"/>
      <c r="E20" s="116"/>
      <c r="F20" s="51"/>
    </row>
    <row r="21" spans="1:6">
      <c r="A21" s="117" t="s">
        <v>27</v>
      </c>
      <c r="B21" s="117" t="s">
        <v>3</v>
      </c>
      <c r="C21" s="117" t="s">
        <v>2</v>
      </c>
      <c r="D21" s="118" t="s">
        <v>4</v>
      </c>
      <c r="E21" s="117" t="s">
        <v>45</v>
      </c>
      <c r="F21" s="51"/>
    </row>
    <row r="22" spans="1:6">
      <c r="A22" s="54" t="s">
        <v>106</v>
      </c>
      <c r="B22" s="52" t="s">
        <v>163</v>
      </c>
      <c r="C22" s="52" t="s">
        <v>37</v>
      </c>
      <c r="D22" s="53"/>
      <c r="E22" s="52"/>
      <c r="F22" s="51"/>
    </row>
    <row r="23" spans="1:6">
      <c r="A23" s="52" t="s">
        <v>108</v>
      </c>
      <c r="B23" s="52" t="s">
        <v>109</v>
      </c>
      <c r="C23" s="52" t="s">
        <v>110</v>
      </c>
      <c r="D23" s="52"/>
      <c r="E23" s="52"/>
      <c r="F23" s="51"/>
    </row>
    <row r="24" spans="1:6" ht="25.5" customHeight="1">
      <c r="A24" s="55"/>
      <c r="B24" s="96" t="s">
        <v>164</v>
      </c>
      <c r="C24" s="55" t="s">
        <v>153</v>
      </c>
      <c r="D24" s="58"/>
      <c r="E24" s="272"/>
      <c r="F24" s="51"/>
    </row>
    <row r="25" spans="1:6">
      <c r="A25" s="276" t="s">
        <v>38</v>
      </c>
      <c r="B25" s="96" t="s">
        <v>165</v>
      </c>
      <c r="C25" s="286" t="s">
        <v>154</v>
      </c>
      <c r="D25" s="96"/>
      <c r="E25" s="273"/>
      <c r="F25" s="51"/>
    </row>
    <row r="26" spans="1:6">
      <c r="A26" s="57"/>
      <c r="B26" s="96" t="s">
        <v>166</v>
      </c>
      <c r="C26" s="286" t="s">
        <v>155</v>
      </c>
      <c r="D26" s="260"/>
      <c r="E26" s="272"/>
      <c r="F26" s="51"/>
    </row>
    <row r="27" spans="1:6">
      <c r="A27" s="56"/>
      <c r="B27" s="260" t="s">
        <v>167</v>
      </c>
      <c r="C27" s="276" t="s">
        <v>156</v>
      </c>
      <c r="D27" s="260"/>
      <c r="E27" s="272"/>
      <c r="F27" s="51"/>
    </row>
    <row r="28" spans="1:6">
      <c r="A28" s="56"/>
      <c r="B28" s="56" t="s">
        <v>168</v>
      </c>
      <c r="C28" s="59" t="s">
        <v>157</v>
      </c>
      <c r="D28" s="260"/>
      <c r="E28" s="272"/>
      <c r="F28" s="51"/>
    </row>
    <row r="29" spans="1:6">
      <c r="A29" s="260"/>
      <c r="B29" s="59"/>
      <c r="C29" s="59"/>
      <c r="D29" s="266"/>
      <c r="E29" s="272"/>
      <c r="F29" s="51"/>
    </row>
    <row r="30" spans="1:6">
      <c r="A30" s="260"/>
      <c r="B30" s="59"/>
      <c r="C30" s="59"/>
      <c r="D30" s="266"/>
      <c r="E30" s="272"/>
      <c r="F30" s="51"/>
    </row>
    <row r="31" spans="1:6">
      <c r="A31" s="105"/>
      <c r="B31" s="59"/>
      <c r="C31" s="59"/>
      <c r="D31" s="266"/>
      <c r="E31" s="272"/>
      <c r="F31" s="51"/>
    </row>
    <row r="32" spans="1:6">
      <c r="A32" s="56"/>
      <c r="B32" s="130"/>
      <c r="C32" s="276" t="s">
        <v>162</v>
      </c>
      <c r="D32" s="262"/>
      <c r="E32" s="274"/>
      <c r="F32" s="51"/>
    </row>
    <row r="33" spans="1:7">
      <c r="A33" s="268"/>
      <c r="B33" s="268"/>
      <c r="C33" s="268"/>
      <c r="D33" s="268"/>
      <c r="E33" s="268"/>
      <c r="F33" s="51"/>
    </row>
    <row r="34" spans="1:7">
      <c r="A34" s="112"/>
      <c r="B34" s="112"/>
      <c r="C34" s="112"/>
      <c r="D34" s="15"/>
      <c r="E34" s="113"/>
      <c r="F34" s="51"/>
    </row>
    <row r="35" spans="1:7">
      <c r="A35" s="291" t="s">
        <v>5</v>
      </c>
      <c r="B35" s="291"/>
      <c r="C35" s="291"/>
      <c r="D35" s="291"/>
      <c r="E35" s="291"/>
      <c r="F35" s="16"/>
      <c r="G35" s="51"/>
    </row>
    <row r="36" spans="1:7">
      <c r="A36" s="15"/>
      <c r="B36" s="15"/>
      <c r="C36" s="15"/>
      <c r="D36" s="16"/>
      <c r="E36" s="16"/>
      <c r="F36" s="16"/>
      <c r="G36" s="51"/>
    </row>
    <row r="37" spans="1:7" ht="26.5">
      <c r="A37" s="61"/>
      <c r="B37" s="61"/>
      <c r="C37" s="61"/>
      <c r="D37" s="16"/>
      <c r="E37" s="16"/>
      <c r="F37" s="16"/>
      <c r="G37" s="51"/>
    </row>
    <row r="38" spans="1:7">
      <c r="A38" s="62"/>
      <c r="B38" s="62"/>
      <c r="C38" s="62"/>
      <c r="D38" s="60"/>
      <c r="E38" s="60"/>
      <c r="G38" s="51"/>
    </row>
    <row r="39" spans="1:7">
      <c r="A39" s="62"/>
      <c r="B39" s="62"/>
      <c r="C39" s="62"/>
      <c r="D39" s="60"/>
      <c r="E39" s="60"/>
      <c r="G39" s="51"/>
    </row>
    <row r="40" spans="1:7">
      <c r="A40" s="62"/>
      <c r="B40" s="62"/>
      <c r="C40" s="62"/>
      <c r="D40" s="60"/>
      <c r="E40" s="60"/>
      <c r="G40" s="51"/>
    </row>
    <row r="41" spans="1:7">
      <c r="A41" s="62"/>
      <c r="B41" s="62"/>
      <c r="C41" s="60"/>
      <c r="D41" s="60"/>
      <c r="E41" s="60"/>
    </row>
    <row r="42" spans="1:7">
      <c r="A42" s="62"/>
      <c r="B42" s="62"/>
      <c r="C42" s="60"/>
      <c r="D42" s="1"/>
      <c r="E42" s="60"/>
    </row>
    <row r="43" spans="1:7">
      <c r="A43" s="62"/>
      <c r="B43" s="62"/>
      <c r="C43" s="62"/>
      <c r="D43" s="1"/>
      <c r="E43" s="60"/>
    </row>
    <row r="44" spans="1:7">
      <c r="A44" s="60"/>
      <c r="B44" s="60"/>
      <c r="C44" s="60"/>
      <c r="D44" s="60"/>
      <c r="E44" s="60"/>
    </row>
  </sheetData>
  <mergeCells count="3">
    <mergeCell ref="A35:E35"/>
    <mergeCell ref="A3:F3"/>
    <mergeCell ref="A2:E2"/>
  </mergeCells>
  <pageMargins left="0.25" right="0.25" top="0.18" bottom="0.28000000000000003" header="0.16" footer="0.18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topLeftCell="A4" zoomScale="80" zoomScaleNormal="80" zoomScaleSheetLayoutView="50" workbookViewId="0">
      <selection activeCell="B15" sqref="B15"/>
    </sheetView>
  </sheetViews>
  <sheetFormatPr defaultRowHeight="25.5"/>
  <cols>
    <col min="1" max="1" width="11.81640625" style="119" bestFit="1" customWidth="1"/>
    <col min="2" max="2" width="32" style="119" customWidth="1"/>
    <col min="3" max="3" width="16.1796875" style="119" bestFit="1" customWidth="1"/>
    <col min="4" max="4" width="18.81640625" style="3" customWidth="1"/>
    <col min="5" max="5" width="29.81640625" style="119" customWidth="1"/>
  </cols>
  <sheetData>
    <row r="2" spans="1:5" ht="26.5">
      <c r="A2" s="301" t="s">
        <v>87</v>
      </c>
      <c r="B2" s="301"/>
      <c r="C2" s="301"/>
      <c r="D2" s="301"/>
      <c r="E2" s="301"/>
    </row>
    <row r="3" spans="1:5" ht="26.5">
      <c r="A3" s="301" t="s">
        <v>88</v>
      </c>
      <c r="B3" s="301"/>
      <c r="C3" s="301"/>
      <c r="D3" s="301"/>
      <c r="E3" s="301"/>
    </row>
    <row r="4" spans="1:5" ht="26.5">
      <c r="A4" s="127" t="s">
        <v>89</v>
      </c>
      <c r="B4" s="127"/>
      <c r="C4" s="125"/>
      <c r="D4" s="125"/>
      <c r="E4" s="125"/>
    </row>
    <row r="5" spans="1:5" ht="26.5">
      <c r="A5" s="127" t="s">
        <v>92</v>
      </c>
      <c r="B5" s="125"/>
      <c r="C5" s="125"/>
      <c r="D5" s="125"/>
      <c r="E5" s="125"/>
    </row>
    <row r="6" spans="1:5" ht="26.5">
      <c r="A6" s="121" t="s">
        <v>39</v>
      </c>
      <c r="B6" s="122" t="s">
        <v>28</v>
      </c>
      <c r="C6" s="123" t="s">
        <v>31</v>
      </c>
      <c r="D6" s="124" t="s">
        <v>40</v>
      </c>
      <c r="E6" s="121" t="s">
        <v>0</v>
      </c>
    </row>
    <row r="7" spans="1:5" ht="26.5">
      <c r="A7" s="302" t="s">
        <v>42</v>
      </c>
      <c r="B7" s="303"/>
      <c r="C7" s="303"/>
      <c r="D7" s="303"/>
      <c r="E7" s="304"/>
    </row>
    <row r="8" spans="1:5">
      <c r="A8" s="294">
        <v>1</v>
      </c>
      <c r="B8" s="134" t="str">
        <f>รายชื่อคณะ!B5</f>
        <v>นายพงษ์ศิริ  กาญจนาลัย</v>
      </c>
      <c r="C8" s="296">
        <v>335</v>
      </c>
      <c r="D8" s="298" t="s">
        <v>41</v>
      </c>
      <c r="E8" s="261"/>
    </row>
    <row r="9" spans="1:5" ht="26.5">
      <c r="A9" s="295"/>
      <c r="B9" s="134" t="str">
        <f>รายชื่อคณะ!B6</f>
        <v>นางธิดารัตน์  กาญจนาลัย</v>
      </c>
      <c r="C9" s="297"/>
      <c r="D9" s="298"/>
      <c r="E9" s="120"/>
    </row>
    <row r="10" spans="1:5">
      <c r="A10" s="294">
        <v>2</v>
      </c>
      <c r="B10" s="134" t="str">
        <f>รายชื่อคณะ!B7</f>
        <v>นายนพดล  แสนชื่น</v>
      </c>
      <c r="C10" s="299">
        <v>336</v>
      </c>
      <c r="D10" s="298" t="s">
        <v>41</v>
      </c>
      <c r="E10" s="261"/>
    </row>
    <row r="11" spans="1:5" ht="26.5">
      <c r="A11" s="295"/>
      <c r="B11" s="134" t="str">
        <f>รายชื่อคณะ!B8</f>
        <v>นางอรัญญา  แสนชื่น</v>
      </c>
      <c r="C11" s="300"/>
      <c r="D11" s="298"/>
      <c r="E11" s="275"/>
    </row>
    <row r="12" spans="1:5">
      <c r="A12" s="294">
        <v>3</v>
      </c>
      <c r="B12" s="134" t="str">
        <f>รายชื่อคณะ!B9</f>
        <v>นายระพีพันธ์  ศิริทรัพย์</v>
      </c>
      <c r="C12" s="296">
        <v>337</v>
      </c>
      <c r="D12" s="298" t="s">
        <v>41</v>
      </c>
      <c r="E12" s="261"/>
    </row>
    <row r="13" spans="1:5" ht="26.5">
      <c r="A13" s="295"/>
      <c r="B13" s="134" t="str">
        <f>รายชื่อคณะ!B10</f>
        <v>นายสง่า  อินเตชะ</v>
      </c>
      <c r="C13" s="297"/>
      <c r="D13" s="298"/>
      <c r="E13" s="275"/>
    </row>
    <row r="14" spans="1:5">
      <c r="A14" s="294">
        <v>4</v>
      </c>
      <c r="B14" s="134" t="str">
        <f>รายชื่อคณะ!B11</f>
        <v>นายวันชัย  ลิ้มมณี</v>
      </c>
      <c r="C14" s="296">
        <v>339</v>
      </c>
      <c r="D14" s="298" t="s">
        <v>41</v>
      </c>
      <c r="E14" s="261"/>
    </row>
    <row r="15" spans="1:5" ht="26.5">
      <c r="A15" s="295"/>
      <c r="B15" s="134" t="str">
        <f>รายชื่อคณะ!B12</f>
        <v>พนักงานขับรถตู้</v>
      </c>
      <c r="C15" s="297"/>
      <c r="D15" s="298"/>
      <c r="E15" s="275"/>
    </row>
    <row r="16" spans="1:5">
      <c r="A16" s="131"/>
      <c r="B16" s="132"/>
      <c r="C16" s="131"/>
      <c r="D16" s="133"/>
      <c r="E16" s="131"/>
    </row>
    <row r="17" spans="2:2">
      <c r="B17" s="126"/>
    </row>
    <row r="18" spans="2:2">
      <c r="B18" s="128"/>
    </row>
  </sheetData>
  <mergeCells count="15">
    <mergeCell ref="A2:E2"/>
    <mergeCell ref="A3:E3"/>
    <mergeCell ref="A7:E7"/>
    <mergeCell ref="A8:A9"/>
    <mergeCell ref="C8:C9"/>
    <mergeCell ref="D8:D9"/>
    <mergeCell ref="A14:A15"/>
    <mergeCell ref="C14:C15"/>
    <mergeCell ref="D14:D15"/>
    <mergeCell ref="D10:D11"/>
    <mergeCell ref="A10:A11"/>
    <mergeCell ref="A12:A13"/>
    <mergeCell ref="C12:C13"/>
    <mergeCell ref="D12:D13"/>
    <mergeCell ref="C10:C11"/>
  </mergeCells>
  <pageMargins left="0.77" right="0.45" top="0.34" bottom="0.48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3"/>
  <sheetViews>
    <sheetView topLeftCell="G10" zoomScale="66" zoomScaleNormal="66" workbookViewId="0">
      <selection activeCell="F19" sqref="F19"/>
    </sheetView>
  </sheetViews>
  <sheetFormatPr defaultRowHeight="14.5"/>
  <cols>
    <col min="2" max="2" width="14.453125" customWidth="1"/>
    <col min="3" max="3" width="15.7265625" customWidth="1"/>
    <col min="4" max="4" width="15.81640625" customWidth="1"/>
    <col min="5" max="5" width="15.26953125" customWidth="1"/>
    <col min="6" max="6" width="15.1796875" customWidth="1"/>
    <col min="7" max="8" width="15.26953125" customWidth="1"/>
    <col min="9" max="9" width="15" customWidth="1"/>
    <col min="10" max="10" width="15.1796875" customWidth="1"/>
    <col min="11" max="11" width="15" customWidth="1"/>
    <col min="12" max="12" width="15.1796875" customWidth="1"/>
    <col min="13" max="13" width="14.54296875" customWidth="1"/>
    <col min="14" max="14" width="7.1796875" customWidth="1"/>
    <col min="15" max="15" width="1.7265625" customWidth="1"/>
    <col min="16" max="16" width="4" customWidth="1"/>
  </cols>
  <sheetData>
    <row r="1" spans="2:16" ht="15" thickBot="1"/>
    <row r="2" spans="2:16" ht="32">
      <c r="B2" s="135">
        <v>210</v>
      </c>
      <c r="C2" s="136" t="s">
        <v>48</v>
      </c>
      <c r="D2" s="137">
        <v>208</v>
      </c>
      <c r="E2" s="135">
        <v>207</v>
      </c>
      <c r="F2" s="136">
        <v>206</v>
      </c>
      <c r="G2" s="311" t="s">
        <v>49</v>
      </c>
      <c r="H2" s="312"/>
      <c r="I2" s="313"/>
      <c r="J2" s="137">
        <v>204</v>
      </c>
      <c r="K2" s="135" t="s">
        <v>50</v>
      </c>
      <c r="L2" s="136">
        <v>202</v>
      </c>
      <c r="M2" s="137">
        <v>201</v>
      </c>
      <c r="N2" s="138" t="s">
        <v>51</v>
      </c>
      <c r="O2" s="139"/>
      <c r="P2" s="140"/>
    </row>
    <row r="3" spans="2:16" ht="32">
      <c r="B3" s="141"/>
      <c r="C3" s="307" t="s">
        <v>52</v>
      </c>
      <c r="D3" s="308"/>
      <c r="E3" s="141"/>
      <c r="F3" s="142"/>
      <c r="G3" s="314"/>
      <c r="H3" s="315"/>
      <c r="I3" s="316"/>
      <c r="J3" s="143"/>
      <c r="K3" s="309" t="s">
        <v>52</v>
      </c>
      <c r="L3" s="310"/>
      <c r="M3" s="143"/>
      <c r="N3" s="144"/>
      <c r="O3" s="139"/>
      <c r="P3" s="145"/>
    </row>
    <row r="4" spans="2:16" ht="29">
      <c r="B4" s="146"/>
      <c r="C4" s="147"/>
      <c r="D4" s="148"/>
      <c r="E4" s="149"/>
      <c r="F4" s="150"/>
      <c r="G4" s="314"/>
      <c r="H4" s="315"/>
      <c r="I4" s="315"/>
      <c r="J4" s="151"/>
      <c r="K4" s="152"/>
      <c r="L4" s="153"/>
      <c r="M4" s="154"/>
      <c r="N4" s="319" t="s">
        <v>53</v>
      </c>
      <c r="O4" s="155"/>
      <c r="P4" s="156"/>
    </row>
    <row r="5" spans="2:16" ht="29">
      <c r="B5" s="157"/>
      <c r="C5" s="158"/>
      <c r="D5" s="159"/>
      <c r="E5" s="160"/>
      <c r="F5" s="159"/>
      <c r="G5" s="314"/>
      <c r="H5" s="315"/>
      <c r="I5" s="315"/>
      <c r="J5" s="161"/>
      <c r="K5" s="162"/>
      <c r="L5" s="163"/>
      <c r="M5" s="164"/>
      <c r="N5" s="320"/>
      <c r="O5" s="155"/>
      <c r="P5" s="156"/>
    </row>
    <row r="6" spans="2:16" ht="29">
      <c r="B6" s="165"/>
      <c r="C6" s="158"/>
      <c r="D6" s="157"/>
      <c r="E6" s="166"/>
      <c r="F6" s="158"/>
      <c r="G6" s="314"/>
      <c r="H6" s="315"/>
      <c r="I6" s="315"/>
      <c r="J6" s="167"/>
      <c r="K6" s="162"/>
      <c r="L6" s="168"/>
      <c r="M6" s="167"/>
      <c r="N6" s="320"/>
      <c r="O6" s="155"/>
      <c r="P6" s="156"/>
    </row>
    <row r="7" spans="2:16" ht="29.5" thickBot="1">
      <c r="B7" s="169"/>
      <c r="C7" s="170"/>
      <c r="D7" s="171"/>
      <c r="E7" s="172"/>
      <c r="F7" s="173"/>
      <c r="G7" s="317"/>
      <c r="H7" s="318"/>
      <c r="I7" s="318"/>
      <c r="J7" s="174"/>
      <c r="K7" s="175"/>
      <c r="L7" s="173"/>
      <c r="M7" s="176"/>
      <c r="N7" s="321"/>
      <c r="O7" s="155"/>
      <c r="P7" s="156"/>
    </row>
    <row r="8" spans="2:16" ht="32">
      <c r="B8" s="135" t="s">
        <v>54</v>
      </c>
      <c r="C8" s="136" t="s">
        <v>55</v>
      </c>
      <c r="D8" s="137" t="s">
        <v>56</v>
      </c>
      <c r="E8" s="135" t="s">
        <v>57</v>
      </c>
      <c r="F8" s="136">
        <v>218</v>
      </c>
      <c r="G8" s="136">
        <v>217</v>
      </c>
      <c r="H8" s="136">
        <v>216</v>
      </c>
      <c r="I8" s="136" t="s">
        <v>58</v>
      </c>
      <c r="J8" s="137">
        <v>214</v>
      </c>
      <c r="K8" s="135" t="s">
        <v>59</v>
      </c>
      <c r="L8" s="136">
        <v>212</v>
      </c>
      <c r="M8" s="137">
        <v>211</v>
      </c>
      <c r="N8" s="144" t="s">
        <v>51</v>
      </c>
      <c r="O8" s="177"/>
      <c r="P8" s="178"/>
    </row>
    <row r="9" spans="2:16" ht="20.5">
      <c r="B9" s="179"/>
      <c r="C9" s="180"/>
      <c r="D9" s="143"/>
      <c r="E9" s="179"/>
      <c r="F9" s="179"/>
      <c r="G9" s="181"/>
      <c r="H9" s="181"/>
      <c r="I9" s="307" t="s">
        <v>52</v>
      </c>
      <c r="J9" s="308"/>
      <c r="K9" s="141"/>
      <c r="L9" s="142"/>
      <c r="M9" s="143"/>
      <c r="N9" s="144"/>
      <c r="O9" s="177"/>
      <c r="P9" s="178"/>
    </row>
    <row r="10" spans="2:16" ht="29">
      <c r="B10" s="150"/>
      <c r="C10" s="150"/>
      <c r="D10" s="148"/>
      <c r="E10" s="149"/>
      <c r="F10" s="150"/>
      <c r="G10" s="148"/>
      <c r="H10" s="148"/>
      <c r="I10" s="148"/>
      <c r="J10" s="182"/>
      <c r="K10" s="183"/>
      <c r="L10" s="147"/>
      <c r="M10" s="184"/>
      <c r="N10" s="185" t="s">
        <v>60</v>
      </c>
      <c r="O10" s="186"/>
      <c r="P10" s="187"/>
    </row>
    <row r="11" spans="2:16" ht="29">
      <c r="B11" s="163"/>
      <c r="C11" s="163"/>
      <c r="D11" s="159"/>
      <c r="E11" s="160"/>
      <c r="F11" s="159"/>
      <c r="G11" s="159"/>
      <c r="H11" s="188"/>
      <c r="I11" s="188"/>
      <c r="J11" s="189"/>
      <c r="K11" s="190"/>
      <c r="L11" s="158"/>
      <c r="M11" s="191"/>
      <c r="N11" s="192"/>
      <c r="O11" s="186"/>
      <c r="P11" s="187"/>
    </row>
    <row r="12" spans="2:16" ht="29">
      <c r="B12" s="168"/>
      <c r="C12" s="168"/>
      <c r="D12" s="157"/>
      <c r="E12" s="166"/>
      <c r="F12" s="158"/>
      <c r="G12" s="157"/>
      <c r="H12" s="193"/>
      <c r="I12" s="193"/>
      <c r="J12" s="194"/>
      <c r="K12" s="190"/>
      <c r="L12" s="158"/>
      <c r="M12" s="191"/>
      <c r="N12" s="192"/>
      <c r="O12" s="186"/>
      <c r="P12" s="187"/>
    </row>
    <row r="13" spans="2:16" ht="29.5" thickBot="1">
      <c r="B13" s="195"/>
      <c r="C13" s="195"/>
      <c r="D13" s="171"/>
      <c r="E13" s="172"/>
      <c r="F13" s="173"/>
      <c r="G13" s="169"/>
      <c r="H13" s="169"/>
      <c r="I13" s="169"/>
      <c r="J13" s="196"/>
      <c r="K13" s="197"/>
      <c r="L13" s="170"/>
      <c r="M13" s="198"/>
      <c r="N13" s="199" t="s">
        <v>61</v>
      </c>
      <c r="O13" s="186"/>
      <c r="P13" s="187"/>
    </row>
    <row r="14" spans="2:16" ht="16" thickBot="1">
      <c r="B14" s="200"/>
      <c r="C14" s="200"/>
      <c r="D14" s="200"/>
      <c r="E14" s="200"/>
      <c r="F14" s="200"/>
      <c r="G14" s="200"/>
      <c r="H14" s="200"/>
      <c r="I14" s="200"/>
      <c r="J14" s="200"/>
      <c r="K14" s="201"/>
      <c r="L14" s="200"/>
      <c r="M14" s="200"/>
      <c r="N14" s="202"/>
      <c r="O14" s="202"/>
      <c r="P14" s="203"/>
    </row>
    <row r="15" spans="2:16" ht="32">
      <c r="B15" s="204"/>
      <c r="C15" s="135">
        <v>343</v>
      </c>
      <c r="D15" s="137">
        <v>342</v>
      </c>
      <c r="E15" s="135">
        <v>341</v>
      </c>
      <c r="F15" s="136">
        <v>340</v>
      </c>
      <c r="G15" s="136">
        <v>339</v>
      </c>
      <c r="H15" s="136">
        <v>338</v>
      </c>
      <c r="I15" s="205">
        <v>337</v>
      </c>
      <c r="J15" s="137">
        <v>336</v>
      </c>
      <c r="K15" s="135">
        <v>335</v>
      </c>
      <c r="L15" s="135" t="s">
        <v>62</v>
      </c>
      <c r="M15" s="137" t="s">
        <v>63</v>
      </c>
      <c r="N15" s="206" t="s">
        <v>51</v>
      </c>
      <c r="O15" s="177"/>
      <c r="P15" s="322" t="s">
        <v>64</v>
      </c>
    </row>
    <row r="16" spans="2:16" ht="26">
      <c r="B16" s="207"/>
      <c r="C16" s="141" t="s">
        <v>65</v>
      </c>
      <c r="D16" s="208" t="s">
        <v>65</v>
      </c>
      <c r="E16" s="141" t="s">
        <v>65</v>
      </c>
      <c r="F16" s="142"/>
      <c r="G16" s="142"/>
      <c r="H16" s="142"/>
      <c r="I16" s="209"/>
      <c r="J16" s="208"/>
      <c r="K16" s="141"/>
      <c r="L16" s="141"/>
      <c r="M16" s="208"/>
      <c r="N16" s="210"/>
      <c r="O16" s="211"/>
      <c r="P16" s="323"/>
    </row>
    <row r="17" spans="2:16" ht="29">
      <c r="B17" s="212"/>
      <c r="C17" s="213"/>
      <c r="D17" s="214"/>
      <c r="E17" s="149"/>
      <c r="F17" s="150"/>
      <c r="G17" s="148"/>
      <c r="H17" s="150"/>
      <c r="I17" s="150"/>
      <c r="J17" s="215"/>
      <c r="K17" s="216"/>
      <c r="L17" s="147"/>
      <c r="M17" s="184"/>
      <c r="N17" s="325" t="s">
        <v>66</v>
      </c>
      <c r="O17" s="186"/>
      <c r="P17" s="323"/>
    </row>
    <row r="18" spans="2:16" ht="26">
      <c r="B18" s="217"/>
      <c r="C18" s="159"/>
      <c r="D18" s="218"/>
      <c r="E18" s="160"/>
      <c r="F18" s="159"/>
      <c r="G18" s="159"/>
      <c r="H18" s="163"/>
      <c r="I18" s="163"/>
      <c r="J18" s="219"/>
      <c r="K18" s="220"/>
      <c r="L18" s="158"/>
      <c r="M18" s="191"/>
      <c r="N18" s="326"/>
      <c r="O18" s="186"/>
      <c r="P18" s="323"/>
    </row>
    <row r="19" spans="2:16" ht="29">
      <c r="B19" s="221"/>
      <c r="C19" s="157"/>
      <c r="D19" s="164"/>
      <c r="E19" s="166"/>
      <c r="F19" s="158"/>
      <c r="G19" s="157"/>
      <c r="H19" s="158"/>
      <c r="I19" s="168"/>
      <c r="J19" s="222"/>
      <c r="K19" s="190"/>
      <c r="L19" s="158"/>
      <c r="M19" s="191"/>
      <c r="N19" s="326"/>
      <c r="O19" s="186"/>
      <c r="P19" s="323"/>
    </row>
    <row r="20" spans="2:16" ht="29.5" thickBot="1">
      <c r="B20" s="223"/>
      <c r="C20" s="169"/>
      <c r="D20" s="196"/>
      <c r="E20" s="172"/>
      <c r="F20" s="173"/>
      <c r="G20" s="169"/>
      <c r="H20" s="173"/>
      <c r="I20" s="173"/>
      <c r="J20" s="224"/>
      <c r="K20" s="197"/>
      <c r="L20" s="170"/>
      <c r="M20" s="198"/>
      <c r="N20" s="327"/>
      <c r="O20" s="186"/>
      <c r="P20" s="323"/>
    </row>
    <row r="21" spans="2:16" ht="32">
      <c r="B21" s="204"/>
      <c r="C21" s="135">
        <v>327</v>
      </c>
      <c r="D21" s="137">
        <v>326</v>
      </c>
      <c r="E21" s="135">
        <v>325</v>
      </c>
      <c r="F21" s="205" t="s">
        <v>67</v>
      </c>
      <c r="G21" s="136" t="s">
        <v>68</v>
      </c>
      <c r="H21" s="135">
        <v>322</v>
      </c>
      <c r="I21" s="136">
        <v>321</v>
      </c>
      <c r="J21" s="225" t="s">
        <v>69</v>
      </c>
      <c r="K21" s="135">
        <v>319</v>
      </c>
      <c r="L21" s="135" t="s">
        <v>70</v>
      </c>
      <c r="M21" s="137">
        <v>317</v>
      </c>
      <c r="N21" s="226" t="s">
        <v>51</v>
      </c>
      <c r="O21" s="227"/>
      <c r="P21" s="323"/>
    </row>
    <row r="22" spans="2:16" ht="20.5">
      <c r="B22" s="207"/>
      <c r="C22" s="141" t="s">
        <v>65</v>
      </c>
      <c r="D22" s="208" t="s">
        <v>65</v>
      </c>
      <c r="E22" s="141" t="s">
        <v>65</v>
      </c>
      <c r="F22" s="228"/>
      <c r="G22" s="142"/>
      <c r="H22" s="141"/>
      <c r="I22" s="307" t="s">
        <v>52</v>
      </c>
      <c r="J22" s="308"/>
      <c r="K22" s="309" t="s">
        <v>52</v>
      </c>
      <c r="L22" s="310"/>
      <c r="M22" s="208"/>
      <c r="N22" s="226"/>
      <c r="O22" s="227"/>
      <c r="P22" s="323"/>
    </row>
    <row r="23" spans="2:16" ht="29.5" thickBot="1">
      <c r="B23" s="212"/>
      <c r="C23" s="213"/>
      <c r="D23" s="214"/>
      <c r="E23" s="149"/>
      <c r="F23" s="229"/>
      <c r="G23" s="147"/>
      <c r="H23" s="230"/>
      <c r="I23" s="150"/>
      <c r="J23" s="184"/>
      <c r="K23" s="231"/>
      <c r="L23" s="150"/>
      <c r="M23" s="182"/>
      <c r="N23" s="328" t="s">
        <v>53</v>
      </c>
      <c r="O23" s="232"/>
      <c r="P23" s="324"/>
    </row>
    <row r="24" spans="2:16" ht="26">
      <c r="B24" s="217"/>
      <c r="C24" s="159"/>
      <c r="D24" s="218"/>
      <c r="E24" s="160"/>
      <c r="F24" s="162"/>
      <c r="G24" s="158"/>
      <c r="H24" s="233"/>
      <c r="I24" s="163"/>
      <c r="J24" s="191"/>
      <c r="K24" s="234"/>
      <c r="L24" s="235"/>
      <c r="M24" s="236"/>
      <c r="N24" s="329"/>
      <c r="O24" s="232"/>
      <c r="P24" s="237"/>
    </row>
    <row r="25" spans="2:16" ht="26.5" thickBot="1">
      <c r="B25" s="221"/>
      <c r="C25" s="157"/>
      <c r="D25" s="164"/>
      <c r="E25" s="166"/>
      <c r="F25" s="238"/>
      <c r="G25" s="158"/>
      <c r="H25" s="233"/>
      <c r="I25" s="168"/>
      <c r="J25" s="191"/>
      <c r="K25" s="233"/>
      <c r="L25" s="158"/>
      <c r="M25" s="167"/>
      <c r="N25" s="329"/>
      <c r="O25" s="232"/>
      <c r="P25" s="237"/>
    </row>
    <row r="26" spans="2:16" ht="29.5" thickBot="1">
      <c r="B26" s="223"/>
      <c r="C26" s="169"/>
      <c r="D26" s="196"/>
      <c r="E26" s="172"/>
      <c r="F26" s="175"/>
      <c r="G26" s="170"/>
      <c r="H26" s="239"/>
      <c r="I26" s="173"/>
      <c r="J26" s="198"/>
      <c r="K26" s="240"/>
      <c r="L26" s="195"/>
      <c r="M26" s="241"/>
      <c r="N26" s="330"/>
      <c r="O26" s="232"/>
      <c r="P26" s="242"/>
    </row>
    <row r="27" spans="2:16" ht="32">
      <c r="B27" s="204"/>
      <c r="C27" s="135">
        <v>311</v>
      </c>
      <c r="D27" s="137">
        <v>310</v>
      </c>
      <c r="E27" s="135">
        <v>309</v>
      </c>
      <c r="F27" s="136" t="s">
        <v>71</v>
      </c>
      <c r="G27" s="136" t="s">
        <v>72</v>
      </c>
      <c r="H27" s="136">
        <v>306</v>
      </c>
      <c r="I27" s="205">
        <v>305</v>
      </c>
      <c r="J27" s="137" t="s">
        <v>73</v>
      </c>
      <c r="K27" s="135">
        <v>303</v>
      </c>
      <c r="L27" s="136" t="s">
        <v>74</v>
      </c>
      <c r="M27" s="225">
        <v>301</v>
      </c>
      <c r="N27" s="226" t="s">
        <v>51</v>
      </c>
      <c r="O27" s="227" t="s">
        <v>33</v>
      </c>
      <c r="P27" s="305" t="s">
        <v>75</v>
      </c>
    </row>
    <row r="28" spans="2:16" ht="20.5">
      <c r="B28" s="207"/>
      <c r="C28" s="179" t="s">
        <v>65</v>
      </c>
      <c r="D28" s="143" t="s">
        <v>65</v>
      </c>
      <c r="E28" s="179" t="s">
        <v>65</v>
      </c>
      <c r="F28" s="180"/>
      <c r="G28" s="142"/>
      <c r="H28" s="180"/>
      <c r="I28" s="307" t="s">
        <v>52</v>
      </c>
      <c r="J28" s="308"/>
      <c r="K28" s="309" t="s">
        <v>52</v>
      </c>
      <c r="L28" s="310"/>
      <c r="M28" s="243"/>
      <c r="N28" s="226"/>
      <c r="O28" s="227"/>
      <c r="P28" s="305"/>
    </row>
    <row r="29" spans="2:16" ht="29">
      <c r="B29" s="244"/>
      <c r="C29" s="213"/>
      <c r="D29" s="214"/>
      <c r="E29" s="153"/>
      <c r="F29" s="245"/>
      <c r="G29" s="150"/>
      <c r="H29" s="150"/>
      <c r="I29" s="150"/>
      <c r="J29" s="182"/>
      <c r="K29" s="231"/>
      <c r="L29" s="150"/>
      <c r="M29" s="182"/>
      <c r="N29" s="246" t="s">
        <v>76</v>
      </c>
      <c r="O29" s="186"/>
      <c r="P29" s="305"/>
    </row>
    <row r="30" spans="2:16" ht="29">
      <c r="B30" s="247"/>
      <c r="C30" s="159"/>
      <c r="D30" s="218"/>
      <c r="E30" s="163"/>
      <c r="F30" s="165"/>
      <c r="G30" s="235"/>
      <c r="H30" s="235"/>
      <c r="I30" s="235"/>
      <c r="J30" s="248"/>
      <c r="K30" s="234"/>
      <c r="L30" s="235"/>
      <c r="M30" s="248"/>
      <c r="N30" s="249"/>
      <c r="O30" s="186"/>
      <c r="P30" s="305"/>
    </row>
    <row r="31" spans="2:16" ht="26">
      <c r="B31" s="247"/>
      <c r="C31" s="157"/>
      <c r="D31" s="164"/>
      <c r="E31" s="168"/>
      <c r="F31" s="238"/>
      <c r="G31" s="158"/>
      <c r="H31" s="158"/>
      <c r="I31" s="158"/>
      <c r="J31" s="167"/>
      <c r="K31" s="233"/>
      <c r="L31" s="158"/>
      <c r="M31" s="167"/>
      <c r="N31" s="249"/>
      <c r="O31" s="186"/>
      <c r="P31" s="305"/>
    </row>
    <row r="32" spans="2:16" ht="29.5" thickBot="1">
      <c r="B32" s="250"/>
      <c r="C32" s="169"/>
      <c r="D32" s="196"/>
      <c r="E32" s="173"/>
      <c r="F32" s="169"/>
      <c r="G32" s="195"/>
      <c r="H32" s="195"/>
      <c r="I32" s="195"/>
      <c r="J32" s="241"/>
      <c r="K32" s="240"/>
      <c r="L32" s="195"/>
      <c r="M32" s="241"/>
      <c r="N32" s="251" t="s">
        <v>77</v>
      </c>
      <c r="O32" s="252"/>
      <c r="P32" s="306"/>
    </row>
    <row r="33" spans="2:16" ht="22">
      <c r="B33" s="253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54"/>
    </row>
  </sheetData>
  <mergeCells count="13">
    <mergeCell ref="P27:P32"/>
    <mergeCell ref="I28:J28"/>
    <mergeCell ref="K28:L28"/>
    <mergeCell ref="G2:I7"/>
    <mergeCell ref="C3:D3"/>
    <mergeCell ref="K3:L3"/>
    <mergeCell ref="N4:N7"/>
    <mergeCell ref="I9:J9"/>
    <mergeCell ref="P15:P23"/>
    <mergeCell ref="N17:N20"/>
    <mergeCell ref="I22:J22"/>
    <mergeCell ref="K22:L22"/>
    <mergeCell ref="N23:N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view="pageBreakPreview" topLeftCell="C1" zoomScale="80" zoomScaleNormal="60" zoomScaleSheetLayoutView="80" workbookViewId="0">
      <selection activeCell="F10" sqref="F10"/>
    </sheetView>
  </sheetViews>
  <sheetFormatPr defaultColWidth="9.1796875" defaultRowHeight="22.5"/>
  <cols>
    <col min="1" max="1" width="15.54296875" style="46" customWidth="1"/>
    <col min="2" max="2" width="68.1796875" style="46" customWidth="1"/>
    <col min="3" max="3" width="21" style="38" customWidth="1"/>
    <col min="4" max="4" width="11" style="46" customWidth="1"/>
    <col min="5" max="5" width="13.453125" style="46" customWidth="1"/>
    <col min="6" max="6" width="29.81640625" style="46" customWidth="1"/>
    <col min="7" max="16384" width="9.1796875" style="39"/>
  </cols>
  <sheetData>
    <row r="1" spans="1:6" ht="26.25" customHeight="1">
      <c r="A1" s="333" t="s">
        <v>20</v>
      </c>
      <c r="B1" s="333"/>
      <c r="C1" s="333"/>
      <c r="D1" s="333"/>
      <c r="E1" s="333"/>
      <c r="F1" s="333"/>
    </row>
    <row r="2" spans="1:6" ht="26.5">
      <c r="A2" s="36" t="s">
        <v>112</v>
      </c>
      <c r="B2" s="36"/>
      <c r="C2" s="36"/>
      <c r="D2" s="36"/>
      <c r="E2" s="36"/>
      <c r="F2" s="36"/>
    </row>
    <row r="3" spans="1:6" ht="26.5">
      <c r="A3" s="36" t="s">
        <v>101</v>
      </c>
      <c r="B3" s="36"/>
      <c r="C3" s="36"/>
      <c r="D3" s="36"/>
      <c r="E3" s="36"/>
      <c r="F3" s="36"/>
    </row>
    <row r="4" spans="1:6" ht="27" thickBot="1">
      <c r="A4" s="36" t="s">
        <v>113</v>
      </c>
      <c r="B4" s="36"/>
      <c r="C4" s="36"/>
      <c r="D4" s="36"/>
      <c r="E4" s="36"/>
      <c r="F4" s="36"/>
    </row>
    <row r="5" spans="1:6" ht="23.5">
      <c r="A5" s="338" t="s">
        <v>8</v>
      </c>
      <c r="B5" s="331" t="s">
        <v>9</v>
      </c>
      <c r="C5" s="41" t="s">
        <v>10</v>
      </c>
      <c r="D5" s="331" t="s">
        <v>11</v>
      </c>
      <c r="E5" s="331" t="s">
        <v>12</v>
      </c>
      <c r="F5" s="334" t="s">
        <v>0</v>
      </c>
    </row>
    <row r="6" spans="1:6" ht="23.5">
      <c r="A6" s="339"/>
      <c r="B6" s="332"/>
      <c r="C6" s="42" t="s">
        <v>13</v>
      </c>
      <c r="D6" s="332"/>
      <c r="E6" s="332"/>
      <c r="F6" s="335"/>
    </row>
    <row r="7" spans="1:6" ht="23.5">
      <c r="A7" s="336" t="s">
        <v>97</v>
      </c>
      <c r="B7" s="337"/>
      <c r="C7" s="43"/>
      <c r="D7" s="44"/>
      <c r="E7" s="44"/>
      <c r="F7" s="45"/>
    </row>
    <row r="8" spans="1:6" ht="20">
      <c r="A8" s="255" t="s">
        <v>127</v>
      </c>
      <c r="B8" s="10" t="s">
        <v>129</v>
      </c>
      <c r="C8" s="284" t="s">
        <v>128</v>
      </c>
      <c r="D8" s="9">
        <v>2</v>
      </c>
      <c r="E8" s="9" t="s">
        <v>30</v>
      </c>
      <c r="F8" s="287" t="s">
        <v>158</v>
      </c>
    </row>
    <row r="9" spans="1:6" ht="20">
      <c r="A9" s="255"/>
      <c r="B9" s="256" t="s">
        <v>130</v>
      </c>
      <c r="C9" s="17"/>
      <c r="D9" s="9"/>
      <c r="E9" s="257"/>
      <c r="F9" s="23"/>
    </row>
    <row r="10" spans="1:6" ht="20">
      <c r="A10" s="22"/>
      <c r="B10" s="10" t="s">
        <v>131</v>
      </c>
      <c r="C10" s="17" t="s">
        <v>132</v>
      </c>
      <c r="D10" s="9">
        <v>7</v>
      </c>
      <c r="E10" s="17" t="s">
        <v>30</v>
      </c>
      <c r="F10" s="40"/>
    </row>
    <row r="11" spans="1:6" ht="20">
      <c r="A11" s="22"/>
      <c r="B11" s="10"/>
      <c r="C11" s="17"/>
      <c r="D11" s="9"/>
      <c r="E11" s="11"/>
      <c r="F11" s="129"/>
    </row>
    <row r="12" spans="1:6">
      <c r="A12" s="258"/>
      <c r="B12" s="258"/>
      <c r="C12" s="259"/>
      <c r="D12" s="258"/>
      <c r="E12" s="258"/>
      <c r="F12" s="258"/>
    </row>
  </sheetData>
  <mergeCells count="7">
    <mergeCell ref="D5:D6"/>
    <mergeCell ref="A1:F1"/>
    <mergeCell ref="E5:E6"/>
    <mergeCell ref="F5:F6"/>
    <mergeCell ref="A7:B7"/>
    <mergeCell ref="A5:A6"/>
    <mergeCell ref="B5:B6"/>
  </mergeCells>
  <pageMargins left="0.31" right="0.16" top="0.21" bottom="0.16" header="0.16" footer="0.16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opLeftCell="B4" workbookViewId="0">
      <selection activeCell="F9" sqref="F9"/>
    </sheetView>
  </sheetViews>
  <sheetFormatPr defaultRowHeight="14.5"/>
  <cols>
    <col min="1" max="1" width="5.81640625" customWidth="1"/>
    <col min="2" max="2" width="18.26953125" customWidth="1"/>
    <col min="3" max="3" width="24.90625" customWidth="1"/>
    <col min="4" max="4" width="15.81640625" style="265" customWidth="1"/>
    <col min="5" max="5" width="55.1796875" customWidth="1"/>
    <col min="6" max="6" width="19.6328125" customWidth="1"/>
  </cols>
  <sheetData>
    <row r="2" spans="1:6" ht="23.5">
      <c r="A2" s="340" t="s">
        <v>19</v>
      </c>
      <c r="B2" s="340"/>
      <c r="C2" s="340"/>
      <c r="D2" s="340"/>
      <c r="E2" s="340"/>
      <c r="F2" s="340"/>
    </row>
    <row r="3" spans="1:6" ht="26.5">
      <c r="A3" s="36"/>
      <c r="B3" s="36" t="s">
        <v>112</v>
      </c>
      <c r="C3" s="98"/>
      <c r="D3" s="263"/>
      <c r="E3" s="98"/>
      <c r="F3" s="36"/>
    </row>
    <row r="4" spans="1:6" ht="26.5">
      <c r="A4" s="36"/>
      <c r="B4" s="36" t="s">
        <v>101</v>
      </c>
      <c r="C4" s="36"/>
      <c r="D4" s="263"/>
      <c r="E4" s="36"/>
      <c r="F4" s="36"/>
    </row>
    <row r="5" spans="1:6" ht="26.5">
      <c r="A5" s="36"/>
      <c r="B5" s="36" t="s">
        <v>113</v>
      </c>
      <c r="C5" s="36"/>
      <c r="D5" s="263"/>
      <c r="E5" s="36"/>
      <c r="F5" s="36"/>
    </row>
    <row r="6" spans="1:6" ht="20.5">
      <c r="A6" s="4" t="s">
        <v>1</v>
      </c>
      <c r="B6" s="5" t="s">
        <v>6</v>
      </c>
      <c r="C6" s="5" t="s">
        <v>7</v>
      </c>
      <c r="D6" s="264" t="s">
        <v>18</v>
      </c>
      <c r="E6" s="5" t="s">
        <v>43</v>
      </c>
      <c r="F6" s="5" t="s">
        <v>0</v>
      </c>
    </row>
    <row r="7" spans="1:6" ht="40">
      <c r="A7" s="277">
        <v>1</v>
      </c>
      <c r="B7" s="278" t="s">
        <v>32</v>
      </c>
      <c r="C7" s="279" t="s">
        <v>114</v>
      </c>
      <c r="D7" s="280" t="s">
        <v>115</v>
      </c>
      <c r="E7" s="281" t="s">
        <v>116</v>
      </c>
      <c r="F7" s="282"/>
    </row>
    <row r="8" spans="1:6" ht="60">
      <c r="A8" s="277">
        <v>2</v>
      </c>
      <c r="B8" s="278" t="s">
        <v>32</v>
      </c>
      <c r="C8" s="279" t="s">
        <v>117</v>
      </c>
      <c r="D8" s="280" t="s">
        <v>118</v>
      </c>
      <c r="E8" s="281" t="s">
        <v>122</v>
      </c>
      <c r="F8" s="282"/>
    </row>
    <row r="9" spans="1:6" ht="80">
      <c r="A9" s="277">
        <v>3</v>
      </c>
      <c r="B9" s="283" t="s">
        <v>119</v>
      </c>
      <c r="C9" s="279" t="s">
        <v>120</v>
      </c>
      <c r="D9" s="280" t="s">
        <v>121</v>
      </c>
      <c r="E9" s="281" t="s">
        <v>123</v>
      </c>
      <c r="F9" s="282"/>
    </row>
    <row r="10" spans="1:6" ht="20.149999999999999" customHeight="1">
      <c r="A10" s="35"/>
      <c r="B10" s="7"/>
      <c r="C10" s="6"/>
      <c r="D10" s="6"/>
      <c r="E10" s="6"/>
      <c r="F10" s="8"/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E12" sqref="E12"/>
    </sheetView>
  </sheetViews>
  <sheetFormatPr defaultRowHeight="14.5"/>
  <cols>
    <col min="2" max="2" width="49.453125" customWidth="1"/>
    <col min="3" max="3" width="23.81640625" style="50" customWidth="1"/>
    <col min="4" max="4" width="14.54296875" style="18" customWidth="1"/>
    <col min="5" max="5" width="25.7265625" customWidth="1"/>
  </cols>
  <sheetData>
    <row r="1" spans="1:5" ht="54.75" customHeight="1" thickBot="1">
      <c r="A1" s="341" t="s">
        <v>21</v>
      </c>
      <c r="B1" s="342"/>
      <c r="C1" s="342"/>
      <c r="D1" s="342"/>
      <c r="E1" s="342"/>
    </row>
    <row r="2" spans="1:5" ht="23.5">
      <c r="A2" s="24" t="s">
        <v>14</v>
      </c>
      <c r="B2" s="25" t="s">
        <v>15</v>
      </c>
      <c r="C2" s="25" t="s">
        <v>22</v>
      </c>
      <c r="D2" s="26" t="s">
        <v>16</v>
      </c>
      <c r="E2" s="27" t="s">
        <v>0</v>
      </c>
    </row>
    <row r="3" spans="1:5" ht="22.5">
      <c r="A3" s="28">
        <v>1</v>
      </c>
      <c r="B3" s="21" t="s">
        <v>159</v>
      </c>
      <c r="C3" s="48">
        <v>7</v>
      </c>
      <c r="D3" s="19"/>
      <c r="E3" s="29"/>
    </row>
    <row r="4" spans="1:5" ht="22.5">
      <c r="A4" s="30">
        <v>2</v>
      </c>
      <c r="B4" s="269" t="s">
        <v>160</v>
      </c>
      <c r="C4" s="19">
        <v>7</v>
      </c>
      <c r="D4" s="19"/>
      <c r="E4" s="29"/>
    </row>
    <row r="5" spans="1:5" ht="22.5">
      <c r="A5" s="28">
        <v>3</v>
      </c>
      <c r="B5" s="21" t="s">
        <v>161</v>
      </c>
      <c r="C5" s="48">
        <v>7</v>
      </c>
      <c r="D5" s="19"/>
      <c r="E5" s="47"/>
    </row>
    <row r="6" spans="1:5" ht="22.5">
      <c r="A6" s="28">
        <v>4</v>
      </c>
      <c r="B6" s="21" t="s">
        <v>177</v>
      </c>
      <c r="C6" s="48">
        <v>7</v>
      </c>
      <c r="D6" s="19"/>
      <c r="E6" s="47"/>
    </row>
    <row r="7" spans="1:5" ht="22.5">
      <c r="A7" s="28">
        <v>5</v>
      </c>
      <c r="B7" s="21"/>
      <c r="C7" s="48"/>
      <c r="D7" s="19"/>
      <c r="E7" s="47"/>
    </row>
    <row r="8" spans="1:5" ht="22.5">
      <c r="A8" s="28">
        <v>6</v>
      </c>
      <c r="B8" s="21"/>
      <c r="C8" s="48"/>
      <c r="D8" s="19"/>
      <c r="E8" s="47"/>
    </row>
    <row r="9" spans="1:5" ht="22.5">
      <c r="A9" s="28">
        <v>7</v>
      </c>
      <c r="B9" s="21"/>
      <c r="C9" s="48"/>
      <c r="D9" s="19"/>
      <c r="E9" s="29"/>
    </row>
    <row r="10" spans="1:5" ht="22.5">
      <c r="A10" s="28">
        <v>8</v>
      </c>
      <c r="B10" s="21"/>
      <c r="C10" s="48"/>
      <c r="D10" s="19"/>
      <c r="E10" s="29"/>
    </row>
    <row r="11" spans="1:5" ht="22.5">
      <c r="A11" s="28">
        <v>9</v>
      </c>
      <c r="B11" s="21"/>
      <c r="C11" s="48"/>
      <c r="D11" s="19"/>
      <c r="E11" s="29"/>
    </row>
    <row r="12" spans="1:5" ht="22.5">
      <c r="A12" s="28">
        <v>10</v>
      </c>
      <c r="B12" s="21"/>
      <c r="C12" s="48"/>
      <c r="D12" s="19"/>
      <c r="E12" s="29"/>
    </row>
    <row r="13" spans="1:5" ht="22.5">
      <c r="A13" s="28">
        <v>11</v>
      </c>
      <c r="B13" s="21"/>
      <c r="C13" s="48"/>
      <c r="D13" s="19"/>
      <c r="E13" s="29"/>
    </row>
    <row r="14" spans="1:5" ht="22.5">
      <c r="A14" s="28">
        <v>12</v>
      </c>
      <c r="B14" s="270"/>
      <c r="C14" s="271"/>
      <c r="D14" s="19"/>
      <c r="E14" s="29"/>
    </row>
    <row r="15" spans="1:5" ht="22.5">
      <c r="A15" s="28">
        <v>13</v>
      </c>
      <c r="B15" s="21"/>
      <c r="C15" s="48"/>
      <c r="D15" s="19"/>
      <c r="E15" s="29"/>
    </row>
    <row r="16" spans="1:5" ht="22.5">
      <c r="A16" s="28">
        <v>14</v>
      </c>
      <c r="B16" s="21"/>
      <c r="C16" s="48"/>
      <c r="D16" s="19"/>
      <c r="E16" s="29"/>
    </row>
    <row r="17" spans="1:5" ht="22.5">
      <c r="A17" s="28">
        <v>15</v>
      </c>
      <c r="B17" s="21"/>
      <c r="C17" s="48"/>
      <c r="D17" s="19"/>
      <c r="E17" s="29"/>
    </row>
    <row r="18" spans="1:5" ht="22.5">
      <c r="A18" s="28">
        <v>16</v>
      </c>
      <c r="B18" s="21"/>
      <c r="C18" s="48"/>
      <c r="D18" s="19"/>
      <c r="E18" s="29"/>
    </row>
    <row r="19" spans="1:5" ht="22.5">
      <c r="A19" s="28">
        <v>17</v>
      </c>
      <c r="B19" s="21"/>
      <c r="C19" s="48"/>
      <c r="D19" s="19"/>
      <c r="E19" s="29"/>
    </row>
    <row r="20" spans="1:5" ht="22.5">
      <c r="A20" s="28">
        <v>18</v>
      </c>
      <c r="B20" s="21"/>
      <c r="C20" s="48"/>
      <c r="D20" s="19"/>
      <c r="E20" s="29"/>
    </row>
    <row r="21" spans="1:5" ht="22.5">
      <c r="A21" s="28">
        <v>19</v>
      </c>
      <c r="B21" s="21"/>
      <c r="C21" s="48"/>
      <c r="D21" s="19"/>
      <c r="E21" s="29"/>
    </row>
    <row r="22" spans="1:5" ht="22.5">
      <c r="A22" s="28">
        <v>20</v>
      </c>
      <c r="B22" s="21"/>
      <c r="C22" s="48"/>
      <c r="D22" s="19"/>
      <c r="E22" s="29"/>
    </row>
    <row r="23" spans="1:5" ht="22.5">
      <c r="A23" s="28">
        <v>21</v>
      </c>
      <c r="B23" s="21"/>
      <c r="C23" s="48"/>
      <c r="D23" s="19"/>
      <c r="E23" s="29"/>
    </row>
    <row r="24" spans="1:5" ht="22.5">
      <c r="A24" s="28">
        <v>22</v>
      </c>
      <c r="B24" s="21"/>
      <c r="C24" s="48"/>
      <c r="D24" s="19"/>
      <c r="E24" s="29"/>
    </row>
    <row r="25" spans="1:5" ht="22.5">
      <c r="A25" s="28">
        <v>23</v>
      </c>
      <c r="B25" s="21" t="s">
        <v>79</v>
      </c>
      <c r="C25" s="48" t="s">
        <v>78</v>
      </c>
      <c r="D25" s="19">
        <v>1</v>
      </c>
      <c r="E25" s="29"/>
    </row>
    <row r="26" spans="1:5" ht="22.5">
      <c r="A26" s="28">
        <v>24</v>
      </c>
      <c r="B26" s="21" t="s">
        <v>80</v>
      </c>
      <c r="C26" s="48" t="s">
        <v>78</v>
      </c>
      <c r="D26" s="19">
        <v>1</v>
      </c>
      <c r="E26" s="29"/>
    </row>
    <row r="27" spans="1:5" ht="22.5">
      <c r="A27" s="28">
        <v>25</v>
      </c>
      <c r="B27" s="21" t="s">
        <v>81</v>
      </c>
      <c r="C27" s="48" t="s">
        <v>78</v>
      </c>
      <c r="D27" s="19">
        <v>1</v>
      </c>
      <c r="E27" s="29" t="s">
        <v>85</v>
      </c>
    </row>
    <row r="28" spans="1:5" ht="22.5">
      <c r="A28" s="28">
        <v>26</v>
      </c>
      <c r="B28" s="21" t="s">
        <v>86</v>
      </c>
      <c r="C28" s="48" t="s">
        <v>23</v>
      </c>
      <c r="D28" s="19">
        <v>116</v>
      </c>
      <c r="E28" s="29" t="s">
        <v>84</v>
      </c>
    </row>
    <row r="29" spans="1:5" ht="22.5">
      <c r="A29" s="28">
        <v>27</v>
      </c>
      <c r="B29" s="21" t="s">
        <v>82</v>
      </c>
      <c r="C29" s="48" t="s">
        <v>24</v>
      </c>
      <c r="D29" s="19">
        <v>23</v>
      </c>
      <c r="E29" s="29" t="s">
        <v>83</v>
      </c>
    </row>
    <row r="30" spans="1:5" ht="22.5">
      <c r="A30" s="28">
        <v>28</v>
      </c>
      <c r="B30" s="21"/>
      <c r="C30" s="48"/>
      <c r="D30" s="19"/>
      <c r="E30" s="29"/>
    </row>
    <row r="31" spans="1:5" ht="22.5">
      <c r="A31" s="28">
        <v>29</v>
      </c>
      <c r="B31" s="21"/>
      <c r="C31" s="48"/>
      <c r="D31" s="19"/>
      <c r="E31" s="29"/>
    </row>
    <row r="32" spans="1:5" ht="22.5">
      <c r="A32" s="28">
        <v>30</v>
      </c>
      <c r="B32" s="21"/>
      <c r="C32" s="48"/>
      <c r="D32" s="19"/>
      <c r="E32" s="29"/>
    </row>
    <row r="33" spans="1:5" ht="23" thickBot="1">
      <c r="A33" s="31"/>
      <c r="B33" s="32"/>
      <c r="C33" s="49"/>
      <c r="D33" s="33"/>
      <c r="E33" s="3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ศท.บ.1</vt:lpstr>
      <vt:lpstr>กำหนดการ</vt:lpstr>
      <vt:lpstr>รายชื่อคณะ</vt:lpstr>
      <vt:lpstr>อาหาร</vt:lpstr>
      <vt:lpstr>ดอยตุงลอด์จ</vt:lpstr>
      <vt:lpstr>ผังดอยตุงลอด์จ</vt:lpstr>
      <vt:lpstr>ตารางใช้รถ</vt:lpstr>
      <vt:lpstr>ห้องประชุม</vt:lpstr>
      <vt:lpstr>เตรียมของ-อุปกรณ์</vt:lpstr>
      <vt:lpstr>ประมาณค่าใช้จ่ายรับคณะ</vt:lpstr>
      <vt:lpstr>สรุปค่าใช้จ่าย</vt:lpstr>
      <vt:lpstr>ตารางใช้รถ!Print_Area</vt:lpstr>
      <vt:lpstr>สรุปค่าใช้จ่าย!Print_Area</vt:lpstr>
      <vt:lpstr>อาหาร!Print_Area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klc916</cp:lastModifiedBy>
  <cp:lastPrinted>2020-10-01T04:24:42Z</cp:lastPrinted>
  <dcterms:created xsi:type="dcterms:W3CDTF">2017-10-29T08:58:32Z</dcterms:created>
  <dcterms:modified xsi:type="dcterms:W3CDTF">2020-11-09T06:59:44Z</dcterms:modified>
</cp:coreProperties>
</file>