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คณะศึกษาดูงาน ปี 63\6.คณะรอยืนยันการปิดคณะ\คณะVVIP เซ็นทรัล\เอกสารการเงิน\"/>
    </mc:Choice>
  </mc:AlternateContent>
  <bookViews>
    <workbookView xWindow="0" yWindow="0" windowWidth="11340" windowHeight="7020"/>
  </bookViews>
  <sheets>
    <sheet name="Adv." sheetId="1" r:id="rId1"/>
    <sheet name="Adv.เดินทาง" sheetId="5" r:id="rId2"/>
    <sheet name="ประมาณการค่าใช้จ่าย" sheetId="2" r:id="rId3"/>
    <sheet name="ขอชื้อไม่ผ่านจัดชื้อ" sheetId="3" r:id="rId4"/>
    <sheet name="สรุปค่าใช้จ่าย" sheetId="4" r:id="rId5"/>
  </sheets>
  <definedNames>
    <definedName name="_xlnm.Print_Area" localSheetId="1">Adv.เดินทาง!$A$1:$J$50</definedName>
    <definedName name="_xlnm.Print_Area" localSheetId="2">ประมาณการค่าใช้จ่าย!$A$1:$F$13</definedName>
    <definedName name="_xlnm.Print_Area" localSheetId="4">สรุปค่าใช้จ่าย!$A$1:$G$12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4" l="1"/>
  <c r="F6" i="4"/>
  <c r="F4" i="4"/>
  <c r="F7" i="4" s="1"/>
  <c r="E5" i="2" l="1"/>
  <c r="E6" i="2"/>
  <c r="I21" i="5"/>
  <c r="E7" i="4" l="1"/>
  <c r="D10" i="4"/>
  <c r="J21" i="3"/>
  <c r="E4" i="2"/>
  <c r="E8" i="2" l="1"/>
  <c r="E14" i="1" l="1"/>
  <c r="D9" i="4"/>
  <c r="D11" i="4" s="1"/>
</calcChain>
</file>

<file path=xl/sharedStrings.xml><?xml version="1.0" encoding="utf-8"?>
<sst xmlns="http://schemas.openxmlformats.org/spreadsheetml/2006/main" count="236" uniqueCount="166">
  <si>
    <t>มูลนิธิแม่ฟ้าหลวง ในพระบรมราชูปถัมภ์</t>
  </si>
  <si>
    <t>เลขที่</t>
  </si>
  <si>
    <t>ใบเบิกเงินทดรอง</t>
  </si>
  <si>
    <t>วันที่</t>
  </si>
  <si>
    <t>สำหรับเงินทดรอง</t>
  </si>
  <si>
    <t xml:space="preserve">หน่วยงาน       </t>
  </si>
  <si>
    <t xml:space="preserve">ชื่อผู้ขอเบิก </t>
  </si>
  <si>
    <t>รหัสพนักงาน</t>
  </si>
  <si>
    <t>เบิกจาก</t>
  </si>
  <si>
    <t>เงินสดย่อย</t>
  </si>
  <si>
    <t>เช็ค</t>
  </si>
  <si>
    <t>เงินโอน</t>
  </si>
  <si>
    <t xml:space="preserve">ใบเบิกเงินสดย่อยเลขที่ </t>
  </si>
  <si>
    <t xml:space="preserve">ใบสำคัญจ่ายเลขที่ </t>
  </si>
  <si>
    <t xml:space="preserve">วัตถุประสงค์       </t>
  </si>
  <si>
    <t>จำนวนเงิน</t>
  </si>
  <si>
    <t>บาท</t>
  </si>
  <si>
    <t>วันที่ต้องการ</t>
  </si>
  <si>
    <t>วันที่ครบกำหนด</t>
  </si>
  <si>
    <t>หน่วยงานที่ขอเบิก</t>
  </si>
  <si>
    <t>หน่วยงานการเงิน</t>
  </si>
  <si>
    <t>ผู้รับเงิน</t>
  </si>
  <si>
    <t>ผู้ขอเบิก</t>
  </si>
  <si>
    <t>ผู้อนุมัติ</t>
  </si>
  <si>
    <t>ผู้ตรวจสอบ</t>
  </si>
  <si>
    <t>____/____/____</t>
  </si>
  <si>
    <t>สำหรับเคลียร์เงินทดรอง</t>
  </si>
  <si>
    <t>ลำดับที่</t>
  </si>
  <si>
    <t>รายการ</t>
  </si>
  <si>
    <t>อ้างถึงเอกสาร</t>
  </si>
  <si>
    <t>จำนวนเงินค่าใช้จ่าย</t>
  </si>
  <si>
    <t>รวมค่าใช้จ่าย</t>
  </si>
  <si>
    <t>วันเคลียร์เงินทดรอง</t>
  </si>
  <si>
    <t>ยอดเงินเบิกเพิ่ม</t>
  </si>
  <si>
    <t>ยอดเบิกเงินทดรอง</t>
  </si>
  <si>
    <t>เบิกเพิ่มโดยจ่ายจาก</t>
  </si>
  <si>
    <t>ยอดรวมเงินค่าใช้จ่าย</t>
  </si>
  <si>
    <t>เงินสด</t>
  </si>
  <si>
    <t>ใบเบิกเงินย่อยเลขที่</t>
  </si>
  <si>
    <t>ยอดเงินส่งคืน</t>
  </si>
  <si>
    <t>ใบสำคัญจ่ายเลขที่</t>
  </si>
  <si>
    <t>(กรณีเบิกเพิ่ม)</t>
  </si>
  <si>
    <t>1. ต้นฉบับ - บัญชี</t>
  </si>
  <si>
    <t>2. สำเนา 1- ผู้ขอเงินทดรอง</t>
  </si>
  <si>
    <t>3. สำเนา 2-การเงิน</t>
  </si>
  <si>
    <t>ลำดับ</t>
  </si>
  <si>
    <t>หน่วยนับ</t>
  </si>
  <si>
    <t>ราคา</t>
  </si>
  <si>
    <t>รวม</t>
  </si>
  <si>
    <t>หมายเหตุ</t>
  </si>
  <si>
    <t>ใบขออนุมัติซื้อ -ว่าจ้างทำของ
(โดยไม่ผ่านหน่วยงานจัดหา)</t>
  </si>
  <si>
    <t xml:space="preserve">ซื้อ </t>
  </si>
  <si>
    <t xml:space="preserve">วันที่ </t>
  </si>
  <si>
    <t>ว่าจ้างทำ</t>
  </si>
  <si>
    <t>อื่น ๆ</t>
  </si>
  <si>
    <t xml:space="preserve">รหัสงาน </t>
  </si>
  <si>
    <t>ฝ่าย</t>
  </si>
  <si>
    <t>ศูนย์พัฒนาและเผยแพร่องค์ความรู้</t>
  </si>
  <si>
    <t>จำนวน</t>
  </si>
  <si>
    <t>ประมาณราคา</t>
  </si>
  <si>
    <t>หน่วยละ (บาท)</t>
  </si>
  <si>
    <t>รวมทั้งสิ้น (บาท)</t>
  </si>
  <si>
    <t>รวมทั้งสิ้น</t>
  </si>
  <si>
    <t>เหตุผลการจัดซื้อ :</t>
  </si>
  <si>
    <t>ผู้ขอซื้อ</t>
  </si>
  <si>
    <t>(นายถวิล  คำเสาร์)</t>
  </si>
  <si>
    <t>( นางสาว )</t>
  </si>
  <si>
    <t>หักภาษี</t>
  </si>
  <si>
    <t>เอกสารประกอบ</t>
  </si>
  <si>
    <t>ยอดเบิก Adv.</t>
  </si>
  <si>
    <t>ยอดใช้จ่าย</t>
  </si>
  <si>
    <t>ยอดเคลียร์คืน</t>
  </si>
  <si>
    <t xml:space="preserve">หมายเหตุ : </t>
  </si>
  <si>
    <t xml:space="preserve">                                                                                          มูลนิธิแม่ฟ้าหลวง ในพระบรมราชูปถัมภ์</t>
  </si>
  <si>
    <t xml:space="preserve">     ใบเบิกเบี้ยเลี้ยงและค่าใช้จ่ายในการเดินทางไปต่างประเทศ / ในประเทศ</t>
  </si>
  <si>
    <t>ส่วนที่  1</t>
  </si>
  <si>
    <t xml:space="preserve">ชื่อ - นามสกุล </t>
  </si>
  <si>
    <t>พวงเพชร  จางวาง</t>
  </si>
  <si>
    <t>วันที่ต้องการ  27/05/2019</t>
  </si>
  <si>
    <t>ครบกำหนดชำระ   25/11/58</t>
  </si>
  <si>
    <t xml:space="preserve"> 14/06/2019</t>
  </si>
  <si>
    <t>หน่วยงาน  / รหัสหน่วยงาน          833</t>
  </si>
  <si>
    <t xml:space="preserve">จังหวัด /ประเทศ ที่ไป </t>
  </si>
  <si>
    <t>กทม</t>
  </si>
  <si>
    <t>ออกเดินทางจาก</t>
  </si>
  <si>
    <t>วัตถุประสงค์ในการเดินทาง             1.=ปฏิบัติงาน</t>
  </si>
  <si>
    <t xml:space="preserve">         2. = ฝึกอบรม</t>
  </si>
  <si>
    <t xml:space="preserve">              3. =  ปฏิบัติงานและฝึกอบรม</t>
  </si>
  <si>
    <t>ออกเดินทางกลับถึง</t>
  </si>
  <si>
    <t>เบิกจ่ายในงาน</t>
  </si>
  <si>
    <t>รวม (วัน/ชม.)</t>
  </si>
  <si>
    <t xml:space="preserve"> วัน  </t>
  </si>
  <si>
    <t xml:space="preserve"> เช็ค                 เงินโอน / โอนเข้าบัญชี ธ. __scb__สาขา_เชียงราย เลขที่บัญชี___507-2-50577-7_ชื่อบัญชี___พวงเพชร  จางวาง</t>
  </si>
  <si>
    <t xml:space="preserve"> เงินสดย่อย                    ใบเบิกเงินสดย่อยเลขที่_________________</t>
  </si>
  <si>
    <t>ใบสำคัญจ่ายเลขที่__________________</t>
  </si>
  <si>
    <t>ส่วนที่ 2  รายละเอียดเงินยืมทดรอง  ( A )</t>
  </si>
  <si>
    <t>วัน  เดือน  ปี</t>
  </si>
  <si>
    <t xml:space="preserve"> </t>
  </si>
  <si>
    <t xml:space="preserve">             รายการประเภทค่าใช้จ่าย</t>
  </si>
  <si>
    <t>เงินตรา ตปท.</t>
  </si>
  <si>
    <t xml:space="preserve">        อัตราแลกเปลี่ยน</t>
  </si>
  <si>
    <t>เงินบาท</t>
  </si>
  <si>
    <t>29/5/-4/6/2019</t>
  </si>
  <si>
    <t>ค่าเบี้ยเลี้ยง ระหว่างวันที่ 29/05/2019-04/06/2019 (240 บาท x 2คน x7 วัน)</t>
  </si>
  <si>
    <t>เงินทอน 2 เครื่อง ๆ ละ 6,000</t>
  </si>
  <si>
    <t>ค่าใช้จ่ายเดินทาง (ค่าแท็กซี่ ทางด่วน )</t>
  </si>
  <si>
    <t>ค่าสำรองอื่น ๆ</t>
  </si>
  <si>
    <t>รวมทั้งสิ้น (......................สองหมื่นบาทถ้วน...................................................................)</t>
  </si>
  <si>
    <t xml:space="preserve">                      รวมทั้งสิ้น  (A)</t>
  </si>
  <si>
    <t xml:space="preserve">     ผู้จัดทำเอกสาร</t>
  </si>
  <si>
    <t xml:space="preserve">                         ผู้อนุมัติ (หน่วยงาน)</t>
  </si>
  <si>
    <t xml:space="preserve">          ผู้ตรวจสอบการ จ่าย (การเงิน)</t>
  </si>
  <si>
    <t xml:space="preserve">            ผู้อนุมัติ (การเงิน)</t>
  </si>
  <si>
    <t xml:space="preserve">                         ผู้รับเงิน</t>
  </si>
  <si>
    <t xml:space="preserve">   ____/____/____</t>
  </si>
  <si>
    <t xml:space="preserve">                    ____/____/____</t>
  </si>
  <si>
    <t xml:space="preserve">               ____/____/____</t>
  </si>
  <si>
    <t xml:space="preserve">        ____/____/____</t>
  </si>
  <si>
    <t xml:space="preserve">           ____/____/____</t>
  </si>
  <si>
    <t>ส่วนที่  3  การเคลียร์เงินยืมทดรอง   ( B )</t>
  </si>
  <si>
    <t>วดป. เดินทาง</t>
  </si>
  <si>
    <t>วดป. สิ้นสุด</t>
  </si>
  <si>
    <t xml:space="preserve">            รายละเอียดและหลักฐานประกอบ</t>
  </si>
  <si>
    <t xml:space="preserve">            รายการเบิก</t>
  </si>
  <si>
    <t>รวมเงิน</t>
  </si>
  <si>
    <t xml:space="preserve">                            การเบิกจ่าย</t>
  </si>
  <si>
    <t>ค่าเบี้ยเลี้ยง</t>
  </si>
  <si>
    <t>ค่าพาหนะ</t>
  </si>
  <si>
    <t>ค่ารับรอง</t>
  </si>
  <si>
    <t>ค่าอื่นๆ</t>
  </si>
  <si>
    <t>(บาท)</t>
  </si>
  <si>
    <t>รวมทั้งสิ้น (B)</t>
  </si>
  <si>
    <t>( A - B )</t>
  </si>
  <si>
    <t xml:space="preserve">                ผลต่างเป็นบวก ( + ) จ่ายคืน                           </t>
  </si>
  <si>
    <t xml:space="preserve">                                                                 ผลต่างเป็นลบ  ( - )   เบิกเพิ่ม            </t>
  </si>
  <si>
    <t xml:space="preserve"> เงินสดย่อย</t>
  </si>
  <si>
    <t>ใบเบิกเงินสดย่อยเลขที่  ____________</t>
  </si>
  <si>
    <t xml:space="preserve">             เช็ค</t>
  </si>
  <si>
    <t>ใบสำคัญจ่ายเลขที่ _____________</t>
  </si>
  <si>
    <t>ผู้ขอเคลียร์</t>
  </si>
  <si>
    <t xml:space="preserve">  ผู้ตรวจสอบ (การบุคคล)</t>
  </si>
  <si>
    <t xml:space="preserve">          ผู้รับเคลียร์ (การเงิน)</t>
  </si>
  <si>
    <t xml:space="preserve">          ผู้อนุมัติ (การเงิน)</t>
  </si>
  <si>
    <t>ผู้รับเงิน (เบิกเพิ่ม)</t>
  </si>
  <si>
    <t xml:space="preserve">     ____/____/____</t>
  </si>
  <si>
    <t xml:space="preserve">                  ____/____/____</t>
  </si>
  <si>
    <t xml:space="preserve">         ____/____/____</t>
  </si>
  <si>
    <t xml:space="preserve">      ____/____/____</t>
  </si>
  <si>
    <t xml:space="preserve">  ____/____/__</t>
  </si>
  <si>
    <t xml:space="preserve">     1.  ต้นฉบับ - บัญชี</t>
  </si>
  <si>
    <t>2.  สำเนา -1  ผู้ขอเงินทดรอง</t>
  </si>
  <si>
    <t>3.  สำเนา -2  การเงิน</t>
  </si>
  <si>
    <t>นางสาววิสิษฐ์อร รัชตะนาวิน</t>
  </si>
  <si>
    <t>สำเนาบัตรประจำตัวประชาชน</t>
  </si>
  <si>
    <t>916-263-101</t>
  </si>
  <si>
    <t>นายถวิล คำเสาร์</t>
  </si>
  <si>
    <t xml:space="preserve">ใช้รับคณะเซ็นทรัลพัฒนา (CPN) วันที่ 20  ธันวาคม 2562   </t>
  </si>
  <si>
    <t>รายละเอียดเบิกเงินทดรองใช้รับคณะเซ็นทรัลพัฒนา (CPN)
วันที่ 20 ธันวาคม 2562</t>
  </si>
  <si>
    <t>ค่าเครื่องดื่มร้านต้นตุง กาแฟสด บ้านอาข่าป่ากล้วย</t>
  </si>
  <si>
    <t>ค่านักดนตรีวงบานชื่น</t>
  </si>
  <si>
    <t>ค่าตุงสักการะพระธาตุดอยตุง</t>
  </si>
  <si>
    <t>เผื่อเงินฉุกเฉิน</t>
  </si>
  <si>
    <t>สรุปค่าใช้จ่ายคณะเซ็นทรัลพัฒนา (CPN)
วันที่ 20 ธันวาคม 2562</t>
  </si>
  <si>
    <t>_16_/_12_/_62_</t>
  </si>
  <si>
    <t>ค่าเครื่องดื่มร้านต้นตุงกาแฟสด บ้านอาข่าป่ากล้วย</t>
  </si>
  <si>
    <t>ค่านักดนตรีวงบานชื่น เยาวชนเด็กใฝ่ดีดอยตุง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</si>
</sst>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64" formatCode="[$-101041E]d\ mmmm\ yyyy;@"/>
    <numFmt numFmtId="165" formatCode="[$-101041E]d\ mmm\ yy;@"/>
    <numFmt numFmtId="166" formatCode="_(* #,##0.00_);_(* \(#,##0.00\);_(* &quot;-&quot;??_);_(@_)"/>
    <numFmt numFmtId="167" formatCode="_(* #,##0_);_(* \(#,##0\);_(* &quot;-&quot;??_);_(@_)"/>
    <numFmt numFmtId="168" formatCode="[$-107041E]d\ mmm\ yy;@"/>
    <numFmt numFmtId="169" formatCode="_-* #,##0_-;\-* #,##0_-;_-* &quot;-&quot;??_-;_-@_-"/>
    <numFmt numFmtId="170" formatCode="[$-107041E]d\ mmmm\ yyyy;@"/>
  </numFmts>
  <fonts count="3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ngsana New"/>
      <family val="1"/>
    </font>
    <font>
      <sz val="15"/>
      <name val="CordiaUPC"/>
      <family val="2"/>
      <charset val="222"/>
    </font>
    <font>
      <b/>
      <sz val="16"/>
      <name val="Angsana New"/>
      <family val="1"/>
    </font>
    <font>
      <sz val="14"/>
      <name val="Angsana New"/>
      <family val="1"/>
    </font>
    <font>
      <u/>
      <sz val="14"/>
      <name val="Angsana New"/>
      <family val="1"/>
    </font>
    <font>
      <b/>
      <u/>
      <sz val="16"/>
      <name val="Angsana New"/>
      <family val="1"/>
    </font>
    <font>
      <sz val="14"/>
      <name val="Cordia New"/>
      <family val="2"/>
    </font>
    <font>
      <sz val="12"/>
      <name val="Angsana New"/>
      <family val="1"/>
    </font>
    <font>
      <sz val="13"/>
      <name val="Angsana New"/>
      <family val="1"/>
    </font>
    <font>
      <b/>
      <u/>
      <sz val="14"/>
      <name val="Angsana New"/>
      <family val="1"/>
    </font>
    <font>
      <b/>
      <sz val="12"/>
      <name val="Angsana New"/>
      <family val="1"/>
    </font>
    <font>
      <b/>
      <sz val="14"/>
      <name val="Angsana New"/>
      <family val="1"/>
    </font>
    <font>
      <b/>
      <sz val="14"/>
      <color theme="1"/>
      <name val="Angsana New"/>
      <family val="1"/>
    </font>
    <font>
      <sz val="12"/>
      <color theme="1"/>
      <name val="Angsana New"/>
      <family val="1"/>
    </font>
    <font>
      <sz val="14"/>
      <color indexed="9"/>
      <name val="Angsana New"/>
      <family val="1"/>
    </font>
    <font>
      <sz val="10"/>
      <name val="Arial"/>
      <family val="2"/>
    </font>
    <font>
      <b/>
      <sz val="18"/>
      <color theme="1"/>
      <name val="Browallia New"/>
      <family val="2"/>
    </font>
    <font>
      <b/>
      <sz val="16"/>
      <color theme="1"/>
      <name val="Browallia New"/>
      <family val="2"/>
    </font>
    <font>
      <sz val="18"/>
      <color theme="1"/>
      <name val="Browallia New"/>
      <family val="2"/>
    </font>
    <font>
      <sz val="11"/>
      <color theme="1"/>
      <name val="Calibri"/>
      <family val="2"/>
      <scheme val="minor"/>
    </font>
    <font>
      <b/>
      <u/>
      <sz val="18"/>
      <color theme="1"/>
      <name val="Browallia New"/>
      <family val="2"/>
    </font>
    <font>
      <b/>
      <u val="singleAccounting"/>
      <sz val="18"/>
      <color theme="1"/>
      <name val="Browallia New"/>
      <family val="2"/>
    </font>
    <font>
      <b/>
      <u val="double"/>
      <sz val="18"/>
      <color theme="1"/>
      <name val="Browallia New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6"/>
      <color theme="1"/>
      <name val="Browallia New"/>
      <family val="2"/>
    </font>
    <font>
      <sz val="16"/>
      <name val="Cordia New"/>
      <family val="2"/>
    </font>
    <font>
      <sz val="18"/>
      <name val="Cordia New"/>
      <family val="2"/>
    </font>
    <font>
      <b/>
      <sz val="14"/>
      <name val="Cordia New"/>
      <family val="2"/>
    </font>
    <font>
      <sz val="10"/>
      <name val="Cordia New"/>
      <family val="2"/>
    </font>
    <font>
      <b/>
      <sz val="14"/>
      <name val="BrowalliaUPC"/>
      <family val="2"/>
    </font>
    <font>
      <sz val="14"/>
      <name val="BrowalliaUPC"/>
      <family val="2"/>
    </font>
    <font>
      <sz val="14"/>
      <name val="BrowalliaUPC"/>
      <family val="2"/>
      <charset val="222"/>
    </font>
    <font>
      <b/>
      <sz val="14"/>
      <name val="Cordia New"/>
      <family val="2"/>
      <charset val="222"/>
    </font>
    <font>
      <b/>
      <u val="doubleAccounting"/>
      <sz val="18"/>
      <color theme="1"/>
      <name val="Browallia New"/>
      <family val="2"/>
    </font>
    <font>
      <sz val="14"/>
      <color theme="1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8" fillId="0" borderId="0"/>
    <xf numFmtId="0" fontId="8" fillId="0" borderId="0"/>
    <xf numFmtId="0" fontId="1" fillId="0" borderId="0"/>
    <xf numFmtId="166" fontId="21" fillId="0" borderId="0" applyFont="0" applyFill="0" applyBorder="0" applyAlignment="0" applyProtection="0"/>
    <xf numFmtId="0" fontId="21" fillId="0" borderId="0"/>
  </cellStyleXfs>
  <cellXfs count="411">
    <xf numFmtId="0" fontId="0" fillId="0" borderId="0" xfId="0"/>
    <xf numFmtId="0" fontId="2" fillId="0" borderId="0" xfId="0" applyFont="1"/>
    <xf numFmtId="0" fontId="5" fillId="0" borderId="2" xfId="2" applyFont="1" applyBorder="1"/>
    <xf numFmtId="0" fontId="6" fillId="0" borderId="3" xfId="2" applyFont="1" applyBorder="1" applyAlignment="1">
      <alignment horizontal="center"/>
    </xf>
    <xf numFmtId="0" fontId="7" fillId="0" borderId="4" xfId="2" applyFont="1" applyBorder="1" applyAlignment="1"/>
    <xf numFmtId="0" fontId="9" fillId="0" borderId="0" xfId="2" applyFont="1" applyBorder="1"/>
    <xf numFmtId="0" fontId="4" fillId="2" borderId="5" xfId="3" applyFont="1" applyFill="1" applyBorder="1" applyAlignment="1">
      <alignment horizontal="center"/>
    </xf>
    <xf numFmtId="0" fontId="4" fillId="2" borderId="0" xfId="3" applyFont="1" applyFill="1" applyBorder="1" applyAlignment="1">
      <alignment horizontal="center"/>
    </xf>
    <xf numFmtId="14" fontId="10" fillId="0" borderId="0" xfId="2" applyNumberFormat="1" applyFont="1" applyBorder="1" applyAlignment="1">
      <alignment horizontal="center"/>
    </xf>
    <xf numFmtId="14" fontId="10" fillId="0" borderId="8" xfId="2" applyNumberFormat="1" applyFont="1" applyBorder="1" applyAlignment="1">
      <alignment horizontal="center"/>
    </xf>
    <xf numFmtId="0" fontId="11" fillId="0" borderId="5" xfId="2" applyFont="1" applyBorder="1"/>
    <xf numFmtId="0" fontId="5" fillId="0" borderId="0" xfId="2" applyFont="1" applyBorder="1"/>
    <xf numFmtId="0" fontId="5" fillId="0" borderId="8" xfId="2" applyFont="1" applyBorder="1"/>
    <xf numFmtId="0" fontId="12" fillId="0" borderId="5" xfId="2" applyFont="1" applyBorder="1" applyAlignment="1"/>
    <xf numFmtId="0" fontId="5" fillId="0" borderId="0" xfId="2" applyFont="1" applyBorder="1" applyAlignment="1"/>
    <xf numFmtId="0" fontId="12" fillId="0" borderId="0" xfId="2" applyFont="1" applyBorder="1" applyAlignment="1"/>
    <xf numFmtId="0" fontId="5" fillId="0" borderId="0" xfId="2" applyFont="1" applyBorder="1" applyAlignment="1">
      <alignment horizontal="centerContinuous"/>
    </xf>
    <xf numFmtId="0" fontId="5" fillId="0" borderId="6" xfId="2" applyFont="1" applyBorder="1"/>
    <xf numFmtId="0" fontId="12" fillId="0" borderId="0" xfId="2" applyFont="1" applyBorder="1"/>
    <xf numFmtId="0" fontId="5" fillId="0" borderId="5" xfId="2" applyFont="1" applyBorder="1" applyAlignment="1">
      <alignment horizontal="centerContinuous"/>
    </xf>
    <xf numFmtId="0" fontId="5" fillId="0" borderId="9" xfId="2" applyFont="1" applyBorder="1"/>
    <xf numFmtId="0" fontId="5" fillId="0" borderId="8" xfId="2" applyFont="1" applyBorder="1" applyAlignment="1">
      <alignment horizontal="centerContinuous"/>
    </xf>
    <xf numFmtId="0" fontId="5" fillId="0" borderId="5" xfId="2" applyFont="1" applyBorder="1"/>
    <xf numFmtId="0" fontId="5" fillId="0" borderId="10" xfId="2" applyFont="1" applyBorder="1"/>
    <xf numFmtId="0" fontId="5" fillId="0" borderId="9" xfId="2" applyFont="1" applyBorder="1" applyAlignment="1"/>
    <xf numFmtId="0" fontId="5" fillId="0" borderId="11" xfId="2" applyFont="1" applyBorder="1" applyAlignment="1"/>
    <xf numFmtId="0" fontId="5" fillId="0" borderId="13" xfId="2" applyFont="1" applyBorder="1"/>
    <xf numFmtId="0" fontId="5" fillId="0" borderId="6" xfId="2" applyFont="1" applyBorder="1" applyAlignment="1"/>
    <xf numFmtId="0" fontId="5" fillId="0" borderId="7" xfId="2" applyFont="1" applyBorder="1" applyAlignment="1"/>
    <xf numFmtId="0" fontId="2" fillId="0" borderId="0" xfId="0" applyFont="1" applyBorder="1"/>
    <xf numFmtId="0" fontId="5" fillId="0" borderId="21" xfId="2" applyFont="1" applyBorder="1"/>
    <xf numFmtId="0" fontId="5" fillId="0" borderId="22" xfId="2" applyFont="1" applyBorder="1"/>
    <xf numFmtId="0" fontId="5" fillId="0" borderId="23" xfId="2" applyFont="1" applyBorder="1"/>
    <xf numFmtId="0" fontId="5" fillId="0" borderId="20" xfId="2" applyFont="1" applyBorder="1"/>
    <xf numFmtId="0" fontId="5" fillId="0" borderId="7" xfId="2" applyFont="1" applyBorder="1"/>
    <xf numFmtId="0" fontId="5" fillId="0" borderId="14" xfId="2" applyFont="1" applyBorder="1" applyAlignment="1">
      <alignment horizontal="centerContinuous"/>
    </xf>
    <xf numFmtId="0" fontId="5" fillId="0" borderId="11" xfId="2" applyFont="1" applyBorder="1" applyAlignment="1">
      <alignment horizontal="centerContinuous"/>
    </xf>
    <xf numFmtId="0" fontId="5" fillId="0" borderId="15" xfId="2" applyFont="1" applyBorder="1" applyAlignment="1">
      <alignment horizontal="centerContinuous"/>
    </xf>
    <xf numFmtId="0" fontId="5" fillId="0" borderId="16" xfId="2" applyFont="1" applyBorder="1" applyAlignment="1">
      <alignment horizontal="centerContinuous"/>
    </xf>
    <xf numFmtId="0" fontId="5" fillId="0" borderId="0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14" xfId="2" applyFont="1" applyBorder="1" applyAlignment="1"/>
    <xf numFmtId="0" fontId="5" fillId="0" borderId="15" xfId="2" applyFont="1" applyBorder="1"/>
    <xf numFmtId="0" fontId="5" fillId="0" borderId="16" xfId="2" applyFont="1" applyBorder="1" applyAlignment="1">
      <alignment horizontal="centerContinuous" vertical="center"/>
    </xf>
    <xf numFmtId="0" fontId="5" fillId="0" borderId="11" xfId="2" applyFont="1" applyBorder="1" applyAlignment="1">
      <alignment horizontal="centerContinuous" vertical="center"/>
    </xf>
    <xf numFmtId="0" fontId="5" fillId="0" borderId="15" xfId="2" applyFont="1" applyBorder="1" applyAlignment="1">
      <alignment horizontal="centerContinuous" vertical="center"/>
    </xf>
    <xf numFmtId="0" fontId="5" fillId="0" borderId="10" xfId="2" applyFont="1" applyBorder="1" applyAlignment="1">
      <alignment horizontal="centerContinuous" vertical="center"/>
    </xf>
    <xf numFmtId="0" fontId="5" fillId="0" borderId="24" xfId="2" applyFont="1" applyBorder="1" applyAlignment="1">
      <alignment horizontal="centerContinuous" vertical="center"/>
    </xf>
    <xf numFmtId="0" fontId="5" fillId="0" borderId="12" xfId="2" applyFont="1" applyBorder="1" applyAlignment="1">
      <alignment horizontal="centerContinuous" vertical="center"/>
    </xf>
    <xf numFmtId="0" fontId="5" fillId="0" borderId="30" xfId="2" applyFont="1" applyBorder="1"/>
    <xf numFmtId="0" fontId="16" fillId="0" borderId="30" xfId="2" applyFont="1" applyBorder="1"/>
    <xf numFmtId="0" fontId="16" fillId="0" borderId="26" xfId="2" applyFont="1" applyBorder="1"/>
    <xf numFmtId="4" fontId="5" fillId="0" borderId="30" xfId="1" applyNumberFormat="1" applyFont="1" applyBorder="1" applyAlignment="1">
      <alignment horizontal="right"/>
    </xf>
    <xf numFmtId="49" fontId="5" fillId="0" borderId="33" xfId="2" applyNumberFormat="1" applyFont="1" applyBorder="1"/>
    <xf numFmtId="0" fontId="2" fillId="0" borderId="8" xfId="0" applyFont="1" applyBorder="1"/>
    <xf numFmtId="0" fontId="5" fillId="0" borderId="27" xfId="2" applyFont="1" applyBorder="1"/>
    <xf numFmtId="0" fontId="5" fillId="0" borderId="36" xfId="2" applyFont="1" applyBorder="1"/>
    <xf numFmtId="4" fontId="5" fillId="0" borderId="30" xfId="1" applyNumberFormat="1" applyFont="1" applyBorder="1" applyAlignment="1">
      <alignment horizontal="center"/>
    </xf>
    <xf numFmtId="0" fontId="5" fillId="0" borderId="33" xfId="2" applyFont="1" applyBorder="1"/>
    <xf numFmtId="0" fontId="5" fillId="0" borderId="27" xfId="4" applyFont="1" applyBorder="1" applyAlignment="1">
      <alignment horizontal="left"/>
    </xf>
    <xf numFmtId="0" fontId="5" fillId="0" borderId="28" xfId="4" applyFont="1" applyBorder="1" applyAlignment="1">
      <alignment horizontal="left"/>
    </xf>
    <xf numFmtId="0" fontId="5" fillId="0" borderId="29" xfId="4" applyFont="1" applyBorder="1" applyAlignment="1">
      <alignment horizontal="left"/>
    </xf>
    <xf numFmtId="0" fontId="5" fillId="0" borderId="28" xfId="2" applyFont="1" applyBorder="1"/>
    <xf numFmtId="0" fontId="5" fillId="0" borderId="41" xfId="2" applyFont="1" applyBorder="1"/>
    <xf numFmtId="0" fontId="5" fillId="0" borderId="42" xfId="2" applyFont="1" applyBorder="1"/>
    <xf numFmtId="0" fontId="5" fillId="0" borderId="19" xfId="2" applyFont="1" applyBorder="1"/>
    <xf numFmtId="4" fontId="5" fillId="0" borderId="6" xfId="2" applyNumberFormat="1" applyFont="1" applyBorder="1" applyAlignment="1">
      <alignment horizontal="center"/>
    </xf>
    <xf numFmtId="0" fontId="5" fillId="0" borderId="44" xfId="2" applyFont="1" applyBorder="1"/>
    <xf numFmtId="0" fontId="5" fillId="0" borderId="5" xfId="2" applyFont="1" applyBorder="1" applyAlignment="1"/>
    <xf numFmtId="0" fontId="13" fillId="0" borderId="0" xfId="2" applyFont="1" applyBorder="1"/>
    <xf numFmtId="4" fontId="5" fillId="0" borderId="48" xfId="1" applyNumberFormat="1" applyFont="1" applyBorder="1" applyAlignment="1">
      <alignment horizontal="center"/>
    </xf>
    <xf numFmtId="49" fontId="5" fillId="0" borderId="49" xfId="2" applyNumberFormat="1" applyFont="1" applyBorder="1"/>
    <xf numFmtId="4" fontId="5" fillId="0" borderId="9" xfId="1" applyNumberFormat="1" applyFont="1" applyBorder="1" applyAlignment="1">
      <alignment horizontal="right"/>
    </xf>
    <xf numFmtId="4" fontId="5" fillId="0" borderId="0" xfId="1" applyNumberFormat="1" applyFont="1" applyBorder="1" applyAlignment="1">
      <alignment horizontal="right"/>
    </xf>
    <xf numFmtId="49" fontId="5" fillId="0" borderId="8" xfId="2" applyNumberFormat="1" applyFont="1" applyBorder="1"/>
    <xf numFmtId="0" fontId="2" fillId="0" borderId="6" xfId="0" applyFont="1" applyBorder="1"/>
    <xf numFmtId="0" fontId="5" fillId="0" borderId="6" xfId="0" applyFont="1" applyBorder="1"/>
    <xf numFmtId="0" fontId="5" fillId="0" borderId="0" xfId="0" applyFont="1" applyBorder="1"/>
    <xf numFmtId="0" fontId="2" fillId="0" borderId="11" xfId="0" applyFont="1" applyBorder="1"/>
    <xf numFmtId="0" fontId="5" fillId="0" borderId="11" xfId="0" applyFont="1" applyBorder="1"/>
    <xf numFmtId="0" fontId="5" fillId="0" borderId="10" xfId="0" applyFont="1" applyBorder="1"/>
    <xf numFmtId="0" fontId="5" fillId="0" borderId="50" xfId="2" applyFont="1" applyBorder="1" applyAlignment="1">
      <alignment horizontal="centerContinuous"/>
    </xf>
    <xf numFmtId="0" fontId="5" fillId="0" borderId="51" xfId="2" applyFont="1" applyBorder="1" applyAlignment="1">
      <alignment horizontal="centerContinuous"/>
    </xf>
    <xf numFmtId="0" fontId="5" fillId="0" borderId="52" xfId="2" applyFont="1" applyBorder="1" applyAlignment="1">
      <alignment horizontal="centerContinuous"/>
    </xf>
    <xf numFmtId="0" fontId="5" fillId="0" borderId="53" xfId="2" applyFont="1" applyBorder="1" applyAlignment="1">
      <alignment horizontal="centerContinuous"/>
    </xf>
    <xf numFmtId="0" fontId="9" fillId="0" borderId="0" xfId="0" applyFont="1"/>
    <xf numFmtId="0" fontId="20" fillId="0" borderId="10" xfId="5" applyFont="1" applyBorder="1" applyAlignment="1">
      <alignment horizontal="left" vertical="center" wrapText="1"/>
    </xf>
    <xf numFmtId="0" fontId="20" fillId="0" borderId="10" xfId="5" applyFont="1" applyBorder="1" applyAlignment="1">
      <alignment horizontal="center" vertical="center" wrapText="1"/>
    </xf>
    <xf numFmtId="0" fontId="20" fillId="0" borderId="58" xfId="5" applyFont="1" applyBorder="1" applyAlignment="1">
      <alignment horizontal="center" vertical="center" wrapText="1"/>
    </xf>
    <xf numFmtId="167" fontId="20" fillId="4" borderId="58" xfId="6" applyNumberFormat="1" applyFont="1" applyFill="1" applyBorder="1" applyAlignment="1">
      <alignment vertical="center"/>
    </xf>
    <xf numFmtId="0" fontId="18" fillId="4" borderId="62" xfId="5" applyFont="1" applyFill="1" applyBorder="1" applyAlignment="1">
      <alignment horizontal="center" vertical="center"/>
    </xf>
    <xf numFmtId="3" fontId="24" fillId="4" borderId="62" xfId="5" applyNumberFormat="1" applyFont="1" applyFill="1" applyBorder="1" applyAlignment="1">
      <alignment horizontal="right"/>
    </xf>
    <xf numFmtId="0" fontId="0" fillId="0" borderId="6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5" xfId="0" applyBorder="1"/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right" vertical="center"/>
    </xf>
    <xf numFmtId="0" fontId="0" fillId="0" borderId="23" xfId="0" applyBorder="1" applyAlignment="1">
      <alignment horizontal="right"/>
    </xf>
    <xf numFmtId="0" fontId="0" fillId="0" borderId="0" xfId="0" applyBorder="1"/>
    <xf numFmtId="0" fontId="0" fillId="0" borderId="22" xfId="0" applyBorder="1"/>
    <xf numFmtId="0" fontId="0" fillId="0" borderId="8" xfId="0" applyBorder="1"/>
    <xf numFmtId="0" fontId="0" fillId="0" borderId="13" xfId="0" applyBorder="1"/>
    <xf numFmtId="0" fontId="0" fillId="0" borderId="6" xfId="0" applyBorder="1"/>
    <xf numFmtId="0" fontId="0" fillId="0" borderId="19" xfId="0" applyBorder="1"/>
    <xf numFmtId="0" fontId="0" fillId="0" borderId="20" xfId="0" applyBorder="1"/>
    <xf numFmtId="0" fontId="0" fillId="0" borderId="7" xfId="0" applyBorder="1"/>
    <xf numFmtId="0" fontId="0" fillId="0" borderId="63" xfId="0" applyBorder="1"/>
    <xf numFmtId="0" fontId="0" fillId="0" borderId="9" xfId="0" applyBorder="1"/>
    <xf numFmtId="0" fontId="0" fillId="0" borderId="21" xfId="0" applyBorder="1"/>
    <xf numFmtId="0" fontId="0" fillId="0" borderId="17" xfId="0" applyBorder="1"/>
    <xf numFmtId="0" fontId="0" fillId="0" borderId="18" xfId="0" applyBorder="1"/>
    <xf numFmtId="0" fontId="17" fillId="0" borderId="5" xfId="0" applyFont="1" applyBorder="1"/>
    <xf numFmtId="0" fontId="0" fillId="0" borderId="30" xfId="0" applyBorder="1"/>
    <xf numFmtId="0" fontId="0" fillId="0" borderId="36" xfId="0" applyBorder="1"/>
    <xf numFmtId="0" fontId="17" fillId="0" borderId="23" xfId="0" applyFont="1" applyBorder="1"/>
    <xf numFmtId="0" fontId="26" fillId="0" borderId="30" xfId="0" applyFont="1" applyBorder="1"/>
    <xf numFmtId="0" fontId="0" fillId="0" borderId="0" xfId="0" applyBorder="1" applyAlignment="1">
      <alignment horizontal="center"/>
    </xf>
    <xf numFmtId="0" fontId="17" fillId="0" borderId="57" xfId="0" applyFont="1" applyBorder="1"/>
    <xf numFmtId="0" fontId="0" fillId="0" borderId="14" xfId="0" applyBorder="1" applyAlignment="1">
      <alignment horizontal="center" vertical="center"/>
    </xf>
    <xf numFmtId="0" fontId="27" fillId="0" borderId="15" xfId="0" applyFont="1" applyBorder="1" applyAlignment="1">
      <alignment horizontal="center"/>
    </xf>
    <xf numFmtId="3" fontId="27" fillId="0" borderId="12" xfId="0" applyNumberFormat="1" applyFont="1" applyBorder="1" applyAlignment="1">
      <alignment horizontal="right"/>
    </xf>
    <xf numFmtId="0" fontId="17" fillId="0" borderId="14" xfId="0" applyFont="1" applyBorder="1" applyAlignment="1">
      <alignment horizontal="center" vertical="center"/>
    </xf>
    <xf numFmtId="0" fontId="27" fillId="0" borderId="16" xfId="0" applyFont="1" applyBorder="1"/>
    <xf numFmtId="0" fontId="27" fillId="0" borderId="11" xfId="0" applyFont="1" applyBorder="1"/>
    <xf numFmtId="0" fontId="27" fillId="0" borderId="15" xfId="0" applyFont="1" applyBorder="1"/>
    <xf numFmtId="3" fontId="27" fillId="0" borderId="15" xfId="0" applyNumberFormat="1" applyFont="1" applyBorder="1"/>
    <xf numFmtId="169" fontId="27" fillId="0" borderId="12" xfId="1" applyNumberFormat="1" applyFont="1" applyBorder="1"/>
    <xf numFmtId="0" fontId="27" fillId="0" borderId="12" xfId="0" applyFont="1" applyBorder="1"/>
    <xf numFmtId="0" fontId="0" fillId="0" borderId="14" xfId="0" applyBorder="1"/>
    <xf numFmtId="0" fontId="27" fillId="0" borderId="15" xfId="0" applyFont="1" applyBorder="1" applyAlignment="1">
      <alignment horizontal="right"/>
    </xf>
    <xf numFmtId="169" fontId="27" fillId="0" borderId="57" xfId="1" applyNumberFormat="1" applyFont="1" applyBorder="1"/>
    <xf numFmtId="0" fontId="17" fillId="0" borderId="0" xfId="0" applyFont="1" applyBorder="1"/>
    <xf numFmtId="0" fontId="0" fillId="0" borderId="64" xfId="0" applyBorder="1"/>
    <xf numFmtId="0" fontId="17" fillId="0" borderId="30" xfId="0" applyFont="1" applyBorder="1"/>
    <xf numFmtId="0" fontId="0" fillId="0" borderId="9" xfId="0" applyBorder="1" applyAlignment="1">
      <alignment horizontal="right" vertical="center"/>
    </xf>
    <xf numFmtId="0" fontId="0" fillId="0" borderId="23" xfId="0" applyBorder="1"/>
    <xf numFmtId="0" fontId="17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65" xfId="0" applyBorder="1"/>
    <xf numFmtId="0" fontId="0" fillId="0" borderId="68" xfId="0" applyBorder="1"/>
    <xf numFmtId="0" fontId="0" fillId="0" borderId="69" xfId="0" applyBorder="1"/>
    <xf numFmtId="0" fontId="0" fillId="0" borderId="70" xfId="0" applyBorder="1"/>
    <xf numFmtId="0" fontId="28" fillId="0" borderId="0" xfId="7" applyFont="1"/>
    <xf numFmtId="0" fontId="19" fillId="0" borderId="71" xfId="5" applyFont="1" applyBorder="1" applyAlignment="1">
      <alignment horizontal="center" vertical="center"/>
    </xf>
    <xf numFmtId="0" fontId="19" fillId="0" borderId="72" xfId="5" applyFont="1" applyBorder="1" applyAlignment="1">
      <alignment horizontal="center" vertical="center"/>
    </xf>
    <xf numFmtId="0" fontId="19" fillId="0" borderId="73" xfId="5" applyFont="1" applyBorder="1" applyAlignment="1">
      <alignment horizontal="center" vertical="center"/>
    </xf>
    <xf numFmtId="0" fontId="19" fillId="0" borderId="74" xfId="5" applyFont="1" applyBorder="1" applyAlignment="1">
      <alignment horizontal="center" vertical="center"/>
    </xf>
    <xf numFmtId="0" fontId="28" fillId="0" borderId="56" xfId="5" applyFont="1" applyBorder="1" applyAlignment="1">
      <alignment horizontal="center" vertical="center"/>
    </xf>
    <xf numFmtId="167" fontId="19" fillId="4" borderId="60" xfId="5" applyNumberFormat="1" applyFont="1" applyFill="1" applyBorder="1" applyAlignment="1">
      <alignment vertical="center"/>
    </xf>
    <xf numFmtId="0" fontId="18" fillId="0" borderId="56" xfId="5" applyFont="1" applyBorder="1" applyAlignment="1">
      <alignment horizontal="center" vertical="center"/>
    </xf>
    <xf numFmtId="0" fontId="18" fillId="0" borderId="17" xfId="5" applyFont="1" applyBorder="1" applyAlignment="1">
      <alignment horizontal="center" vertical="center"/>
    </xf>
    <xf numFmtId="0" fontId="18" fillId="0" borderId="16" xfId="5" applyFont="1" applyBorder="1" applyAlignment="1">
      <alignment horizontal="center" vertical="center"/>
    </xf>
    <xf numFmtId="0" fontId="18" fillId="0" borderId="10" xfId="5" applyFont="1" applyBorder="1" applyAlignment="1">
      <alignment horizontal="center" vertical="center"/>
    </xf>
    <xf numFmtId="0" fontId="18" fillId="0" borderId="57" xfId="5" applyFont="1" applyBorder="1" applyAlignment="1">
      <alignment horizontal="center" vertical="center"/>
    </xf>
    <xf numFmtId="0" fontId="20" fillId="0" borderId="61" xfId="5" applyFont="1" applyBorder="1" applyAlignment="1">
      <alignment horizontal="center" vertical="center"/>
    </xf>
    <xf numFmtId="14" fontId="20" fillId="0" borderId="57" xfId="7" applyNumberFormat="1" applyFont="1" applyBorder="1" applyAlignment="1">
      <alignment horizontal="center"/>
    </xf>
    <xf numFmtId="0" fontId="20" fillId="0" borderId="56" xfId="5" applyFont="1" applyBorder="1" applyAlignment="1">
      <alignment horizontal="center" vertical="center"/>
    </xf>
    <xf numFmtId="0" fontId="20" fillId="0" borderId="76" xfId="7" applyFont="1" applyBorder="1"/>
    <xf numFmtId="0" fontId="22" fillId="0" borderId="77" xfId="5" applyFont="1" applyBorder="1" applyAlignment="1">
      <alignment horizontal="center" vertical="center"/>
    </xf>
    <xf numFmtId="0" fontId="22" fillId="0" borderId="78" xfId="5" applyFont="1" applyBorder="1" applyAlignment="1">
      <alignment horizontal="center" vertical="center"/>
    </xf>
    <xf numFmtId="167" fontId="23" fillId="4" borderId="78" xfId="6" applyNumberFormat="1" applyFont="1" applyFill="1" applyBorder="1" applyAlignment="1">
      <alignment horizontal="center" vertical="center"/>
    </xf>
    <xf numFmtId="0" fontId="20" fillId="0" borderId="79" xfId="7" applyFont="1" applyBorder="1"/>
    <xf numFmtId="0" fontId="29" fillId="0" borderId="0" xfId="0" applyFont="1" applyAlignment="1">
      <alignment horizontal="left"/>
    </xf>
    <xf numFmtId="0" fontId="29" fillId="0" borderId="0" xfId="0" applyFont="1" applyAlignment="1"/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0" fillId="0" borderId="0" xfId="0" applyFont="1"/>
    <xf numFmtId="0" fontId="29" fillId="0" borderId="0" xfId="0" applyFont="1"/>
    <xf numFmtId="0" fontId="8" fillId="0" borderId="0" xfId="0" applyFont="1"/>
    <xf numFmtId="0" fontId="31" fillId="0" borderId="6" xfId="0" applyFont="1" applyBorder="1"/>
    <xf numFmtId="0" fontId="8" fillId="0" borderId="6" xfId="0" applyFont="1" applyBorder="1"/>
    <xf numFmtId="0" fontId="8" fillId="0" borderId="16" xfId="0" applyFont="1" applyBorder="1"/>
    <xf numFmtId="0" fontId="8" fillId="0" borderId="11" xfId="0" applyFont="1" applyBorder="1"/>
    <xf numFmtId="0" fontId="0" fillId="0" borderId="11" xfId="0" applyBorder="1"/>
    <xf numFmtId="0" fontId="0" fillId="0" borderId="16" xfId="0" applyBorder="1"/>
    <xf numFmtId="0" fontId="32" fillId="0" borderId="9" xfId="0" applyFont="1" applyBorder="1"/>
    <xf numFmtId="14" fontId="8" fillId="0" borderId="21" xfId="0" applyNumberFormat="1" applyFont="1" applyBorder="1"/>
    <xf numFmtId="3" fontId="0" fillId="0" borderId="11" xfId="0" applyNumberFormat="1" applyBorder="1"/>
    <xf numFmtId="0" fontId="8" fillId="0" borderId="16" xfId="0" applyFont="1" applyBorder="1" applyAlignment="1">
      <alignment horizontal="left"/>
    </xf>
    <xf numFmtId="14" fontId="0" fillId="0" borderId="11" xfId="0" applyNumberFormat="1" applyBorder="1"/>
    <xf numFmtId="0" fontId="0" fillId="0" borderId="15" xfId="0" applyBorder="1"/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33" fillId="0" borderId="23" xfId="2" applyFont="1" applyBorder="1" applyAlignment="1">
      <alignment horizontal="left"/>
    </xf>
    <xf numFmtId="0" fontId="34" fillId="0" borderId="0" xfId="2" applyFont="1" applyBorder="1" applyAlignment="1">
      <alignment horizontal="left"/>
    </xf>
    <xf numFmtId="0" fontId="35" fillId="0" borderId="0" xfId="2" applyFont="1" applyBorder="1"/>
    <xf numFmtId="0" fontId="35" fillId="0" borderId="0" xfId="2" applyFont="1" applyBorder="1" applyAlignment="1">
      <alignment horizontal="left"/>
    </xf>
    <xf numFmtId="0" fontId="34" fillId="0" borderId="0" xfId="2" applyFont="1" applyBorder="1" applyAlignment="1">
      <alignment horizontal="center"/>
    </xf>
    <xf numFmtId="0" fontId="34" fillId="0" borderId="22" xfId="2" applyFont="1" applyBorder="1" applyAlignment="1">
      <alignment horizontal="left"/>
    </xf>
    <xf numFmtId="0" fontId="34" fillId="0" borderId="23" xfId="2" applyFont="1" applyBorder="1" applyAlignment="1">
      <alignment horizontal="left"/>
    </xf>
    <xf numFmtId="0" fontId="34" fillId="0" borderId="0" xfId="2" applyFont="1" applyBorder="1"/>
    <xf numFmtId="0" fontId="35" fillId="0" borderId="22" xfId="2" applyFont="1" applyBorder="1"/>
    <xf numFmtId="0" fontId="35" fillId="0" borderId="23" xfId="2" applyFont="1" applyBorder="1" applyAlignment="1">
      <alignment horizontal="left"/>
    </xf>
    <xf numFmtId="0" fontId="31" fillId="0" borderId="23" xfId="0" applyFont="1" applyBorder="1"/>
    <xf numFmtId="0" fontId="8" fillId="0" borderId="10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14" fontId="8" fillId="0" borderId="80" xfId="0" applyNumberFormat="1" applyFont="1" applyBorder="1" applyAlignment="1">
      <alignment horizontal="center" vertical="center"/>
    </xf>
    <xf numFmtId="0" fontId="8" fillId="0" borderId="27" xfId="0" applyFont="1" applyBorder="1"/>
    <xf numFmtId="43" fontId="0" fillId="0" borderId="82" xfId="1" applyFont="1" applyBorder="1"/>
    <xf numFmtId="0" fontId="0" fillId="0" borderId="82" xfId="0" applyBorder="1"/>
    <xf numFmtId="0" fontId="8" fillId="0" borderId="23" xfId="0" applyFont="1" applyBorder="1"/>
    <xf numFmtId="0" fontId="0" fillId="0" borderId="28" xfId="0" applyBorder="1"/>
    <xf numFmtId="0" fontId="0" fillId="0" borderId="29" xfId="0" applyBorder="1"/>
    <xf numFmtId="43" fontId="0" fillId="0" borderId="80" xfId="1" applyFont="1" applyBorder="1"/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83" xfId="0" applyBorder="1"/>
    <xf numFmtId="0" fontId="0" fillId="0" borderId="84" xfId="0" applyBorder="1"/>
    <xf numFmtId="0" fontId="0" fillId="0" borderId="41" xfId="0" applyBorder="1"/>
    <xf numFmtId="0" fontId="0" fillId="0" borderId="42" xfId="0" applyBorder="1"/>
    <xf numFmtId="0" fontId="0" fillId="0" borderId="40" xfId="0" applyBorder="1"/>
    <xf numFmtId="43" fontId="0" fillId="0" borderId="84" xfId="1" applyFont="1" applyBorder="1"/>
    <xf numFmtId="43" fontId="0" fillId="0" borderId="24" xfId="1" applyFont="1" applyBorder="1"/>
    <xf numFmtId="0" fontId="8" fillId="0" borderId="0" xfId="0" applyFont="1" applyBorder="1"/>
    <xf numFmtId="0" fontId="31" fillId="0" borderId="0" xfId="0" applyFont="1" applyBorder="1" applyAlignment="1">
      <alignment horizontal="center"/>
    </xf>
    <xf numFmtId="43" fontId="8" fillId="0" borderId="85" xfId="1" applyFont="1" applyBorder="1"/>
    <xf numFmtId="2" fontId="0" fillId="0" borderId="22" xfId="0" applyNumberFormat="1" applyBorder="1"/>
    <xf numFmtId="0" fontId="8" fillId="0" borderId="15" xfId="0" applyFont="1" applyBorder="1"/>
    <xf numFmtId="2" fontId="0" fillId="0" borderId="15" xfId="0" applyNumberFormat="1" applyBorder="1"/>
    <xf numFmtId="0" fontId="8" fillId="0" borderId="0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35" fillId="0" borderId="58" xfId="2" applyFont="1" applyBorder="1" applyAlignment="1">
      <alignment horizontal="left" vertical="top"/>
    </xf>
    <xf numFmtId="2" fontId="0" fillId="0" borderId="19" xfId="0" applyNumberFormat="1" applyBorder="1"/>
    <xf numFmtId="0" fontId="8" fillId="0" borderId="86" xfId="0" applyFont="1" applyBorder="1" applyAlignment="1">
      <alignment horizontal="center"/>
    </xf>
    <xf numFmtId="0" fontId="8" fillId="0" borderId="86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72" xfId="0" applyFont="1" applyBorder="1"/>
    <xf numFmtId="0" fontId="8" fillId="0" borderId="3" xfId="0" applyFont="1" applyBorder="1"/>
    <xf numFmtId="2" fontId="8" fillId="0" borderId="86" xfId="0" applyNumberFormat="1" applyFont="1" applyBorder="1" applyAlignment="1">
      <alignment horizontal="center"/>
    </xf>
    <xf numFmtId="0" fontId="8" fillId="0" borderId="87" xfId="0" applyFont="1" applyBorder="1" applyAlignment="1">
      <alignment horizontal="center"/>
    </xf>
    <xf numFmtId="0" fontId="8" fillId="0" borderId="88" xfId="0" applyFont="1" applyBorder="1" applyAlignment="1">
      <alignment horizontal="left"/>
    </xf>
    <xf numFmtId="0" fontId="8" fillId="0" borderId="89" xfId="0" applyFont="1" applyBorder="1" applyAlignment="1">
      <alignment horizontal="center"/>
    </xf>
    <xf numFmtId="0" fontId="8" fillId="0" borderId="59" xfId="0" applyFont="1" applyBorder="1" applyAlignment="1">
      <alignment horizontal="center"/>
    </xf>
    <xf numFmtId="2" fontId="8" fillId="0" borderId="87" xfId="0" applyNumberFormat="1" applyFont="1" applyBorder="1" applyAlignment="1">
      <alignment horizontal="center"/>
    </xf>
    <xf numFmtId="0" fontId="0" fillId="0" borderId="80" xfId="0" applyBorder="1"/>
    <xf numFmtId="2" fontId="0" fillId="0" borderId="80" xfId="0" applyNumberFormat="1" applyBorder="1"/>
    <xf numFmtId="0" fontId="0" fillId="0" borderId="27" xfId="0" applyBorder="1"/>
    <xf numFmtId="2" fontId="0" fillId="0" borderId="82" xfId="0" applyNumberFormat="1" applyBorder="1"/>
    <xf numFmtId="0" fontId="0" fillId="0" borderId="90" xfId="0" applyBorder="1"/>
    <xf numFmtId="0" fontId="0" fillId="0" borderId="35" xfId="0" applyBorder="1"/>
    <xf numFmtId="2" fontId="0" fillId="0" borderId="90" xfId="0" applyNumberFormat="1" applyBorder="1"/>
    <xf numFmtId="0" fontId="0" fillId="0" borderId="45" xfId="0" applyBorder="1"/>
    <xf numFmtId="0" fontId="0" fillId="0" borderId="46" xfId="0" applyBorder="1"/>
    <xf numFmtId="0" fontId="31" fillId="0" borderId="46" xfId="0" applyFont="1" applyBorder="1" applyAlignment="1">
      <alignment horizontal="center"/>
    </xf>
    <xf numFmtId="2" fontId="0" fillId="0" borderId="62" xfId="0" applyNumberFormat="1" applyBorder="1"/>
    <xf numFmtId="0" fontId="0" fillId="0" borderId="91" xfId="0" applyBorder="1"/>
    <xf numFmtId="0" fontId="0" fillId="0" borderId="78" xfId="0" applyBorder="1"/>
    <xf numFmtId="0" fontId="31" fillId="0" borderId="78" xfId="0" applyFont="1" applyBorder="1" applyAlignment="1">
      <alignment horizontal="center"/>
    </xf>
    <xf numFmtId="2" fontId="0" fillId="0" borderId="92" xfId="0" applyNumberFormat="1" applyBorder="1"/>
    <xf numFmtId="0" fontId="8" fillId="0" borderId="20" xfId="0" applyFont="1" applyFill="1" applyBorder="1" applyProtection="1"/>
    <xf numFmtId="0" fontId="31" fillId="0" borderId="6" xfId="0" applyFont="1" applyFill="1" applyBorder="1" applyAlignment="1" applyProtection="1">
      <alignment horizontal="center"/>
    </xf>
    <xf numFmtId="0" fontId="8" fillId="0" borderId="6" xfId="0" applyFont="1" applyFill="1" applyBorder="1" applyProtection="1"/>
    <xf numFmtId="0" fontId="8" fillId="0" borderId="6" xfId="0" applyFont="1" applyFill="1" applyBorder="1" applyAlignment="1" applyProtection="1">
      <alignment horizontal="center"/>
    </xf>
    <xf numFmtId="2" fontId="8" fillId="0" borderId="19" xfId="0" applyNumberFormat="1" applyFont="1" applyFill="1" applyBorder="1"/>
    <xf numFmtId="0" fontId="8" fillId="0" borderId="0" xfId="0" applyFont="1" applyFill="1"/>
    <xf numFmtId="0" fontId="8" fillId="0" borderId="23" xfId="0" applyFont="1" applyBorder="1" applyProtection="1"/>
    <xf numFmtId="0" fontId="36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0" fillId="0" borderId="0" xfId="0" applyBorder="1" applyProtection="1"/>
    <xf numFmtId="2" fontId="8" fillId="0" borderId="21" xfId="0" applyNumberFormat="1" applyFont="1" applyBorder="1"/>
    <xf numFmtId="0" fontId="31" fillId="0" borderId="23" xfId="0" applyFont="1" applyBorder="1" applyProtection="1"/>
    <xf numFmtId="0" fontId="8" fillId="0" borderId="0" xfId="0" applyFont="1" applyBorder="1" applyAlignment="1" applyProtection="1">
      <alignment horizontal="center"/>
    </xf>
    <xf numFmtId="0" fontId="31" fillId="0" borderId="20" xfId="0" applyFont="1" applyBorder="1"/>
    <xf numFmtId="0" fontId="8" fillId="0" borderId="10" xfId="0" applyFont="1" applyBorder="1" applyAlignment="1"/>
    <xf numFmtId="2" fontId="8" fillId="0" borderId="15" xfId="0" applyNumberFormat="1" applyFont="1" applyBorder="1" applyAlignment="1">
      <alignment horizontal="center"/>
    </xf>
    <xf numFmtId="0" fontId="8" fillId="0" borderId="83" xfId="0" applyFont="1" applyBorder="1" applyAlignment="1">
      <alignment horizontal="center"/>
    </xf>
    <xf numFmtId="0" fontId="35" fillId="0" borderId="27" xfId="2" applyFont="1" applyBorder="1" applyAlignment="1">
      <alignment horizontal="centerContinuous"/>
    </xf>
    <xf numFmtId="0" fontId="35" fillId="0" borderId="82" xfId="2" applyFont="1" applyBorder="1" applyAlignment="1">
      <alignment horizontal="left" vertical="top"/>
    </xf>
    <xf numFmtId="0" fontId="35" fillId="0" borderId="28" xfId="2" applyFont="1" applyBorder="1" applyAlignment="1">
      <alignment horizontal="left" vertical="top"/>
    </xf>
    <xf numFmtId="0" fontId="35" fillId="0" borderId="28" xfId="2" applyFont="1" applyBorder="1" applyAlignment="1">
      <alignment horizontal="left"/>
    </xf>
    <xf numFmtId="2" fontId="0" fillId="0" borderId="29" xfId="0" applyNumberFormat="1" applyBorder="1"/>
    <xf numFmtId="0" fontId="35" fillId="0" borderId="6" xfId="2" applyFont="1" applyBorder="1" applyAlignment="1">
      <alignment horizontal="left"/>
    </xf>
    <xf numFmtId="2" fontId="0" fillId="0" borderId="0" xfId="0" applyNumberFormat="1"/>
    <xf numFmtId="0" fontId="28" fillId="4" borderId="16" xfId="5" applyFont="1" applyFill="1" applyBorder="1" applyAlignment="1">
      <alignment horizontal="center" vertical="center" wrapText="1"/>
    </xf>
    <xf numFmtId="0" fontId="28" fillId="0" borderId="10" xfId="5" applyFont="1" applyBorder="1" applyAlignment="1">
      <alignment horizontal="center" vertical="center" wrapText="1"/>
    </xf>
    <xf numFmtId="0" fontId="28" fillId="0" borderId="58" xfId="5" applyFont="1" applyBorder="1" applyAlignment="1">
      <alignment horizontal="center" vertical="center" wrapText="1"/>
    </xf>
    <xf numFmtId="166" fontId="28" fillId="4" borderId="10" xfId="6" applyNumberFormat="1" applyFont="1" applyFill="1" applyBorder="1" applyAlignment="1">
      <alignment horizontal="center" vertical="center"/>
    </xf>
    <xf numFmtId="0" fontId="18" fillId="4" borderId="52" xfId="5" applyFont="1" applyFill="1" applyBorder="1" applyAlignment="1">
      <alignment horizontal="center" vertical="center"/>
    </xf>
    <xf numFmtId="3" fontId="18" fillId="4" borderId="59" xfId="5" applyNumberFormat="1" applyFont="1" applyFill="1" applyBorder="1" applyAlignment="1">
      <alignment vertical="center"/>
    </xf>
    <xf numFmtId="166" fontId="18" fillId="4" borderId="59" xfId="5" applyNumberFormat="1" applyFont="1" applyFill="1" applyBorder="1" applyAlignment="1">
      <alignment vertical="center"/>
    </xf>
    <xf numFmtId="167" fontId="18" fillId="4" borderId="59" xfId="5" applyNumberFormat="1" applyFont="1" applyFill="1" applyBorder="1" applyAlignment="1">
      <alignment vertical="center"/>
    </xf>
    <xf numFmtId="0" fontId="18" fillId="0" borderId="0" xfId="7" applyFont="1"/>
    <xf numFmtId="3" fontId="18" fillId="0" borderId="0" xfId="7" applyNumberFormat="1" applyFont="1" applyAlignment="1">
      <alignment horizontal="right"/>
    </xf>
    <xf numFmtId="167" fontId="23" fillId="0" borderId="0" xfId="7" applyNumberFormat="1" applyFont="1" applyAlignment="1">
      <alignment horizontal="right"/>
    </xf>
    <xf numFmtId="169" fontId="37" fillId="0" borderId="0" xfId="7" applyNumberFormat="1" applyFont="1" applyAlignment="1">
      <alignment horizontal="right"/>
    </xf>
    <xf numFmtId="0" fontId="38" fillId="0" borderId="94" xfId="5" applyFont="1" applyBorder="1" applyAlignment="1">
      <alignment horizontal="center" vertical="center"/>
    </xf>
    <xf numFmtId="0" fontId="38" fillId="4" borderId="57" xfId="6" applyNumberFormat="1" applyFont="1" applyFill="1" applyBorder="1" applyAlignment="1">
      <alignment horizontal="center" vertical="center"/>
    </xf>
    <xf numFmtId="0" fontId="5" fillId="0" borderId="11" xfId="2" applyFont="1" applyBorder="1"/>
    <xf numFmtId="0" fontId="5" fillId="4" borderId="10" xfId="2" applyFont="1" applyFill="1" applyBorder="1"/>
    <xf numFmtId="0" fontId="5" fillId="3" borderId="10" xfId="2" applyFont="1" applyFill="1" applyBorder="1" applyAlignment="1">
      <alignment horizontal="center"/>
    </xf>
    <xf numFmtId="0" fontId="28" fillId="0" borderId="20" xfId="5" applyFont="1" applyBorder="1" applyAlignment="1">
      <alignment horizontal="center" vertical="center"/>
    </xf>
    <xf numFmtId="0" fontId="28" fillId="0" borderId="58" xfId="5" applyFont="1" applyBorder="1" applyAlignment="1">
      <alignment horizontal="center" vertical="center"/>
    </xf>
    <xf numFmtId="0" fontId="28" fillId="0" borderId="93" xfId="5" applyFont="1" applyBorder="1" applyAlignment="1">
      <alignment horizontal="center" vertical="center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2" borderId="5" xfId="3" applyFont="1" applyFill="1" applyBorder="1" applyAlignment="1">
      <alignment horizontal="center"/>
    </xf>
    <xf numFmtId="0" fontId="4" fillId="2" borderId="0" xfId="3" applyFont="1" applyFill="1" applyBorder="1" applyAlignment="1">
      <alignment horizontal="center"/>
    </xf>
    <xf numFmtId="164" fontId="10" fillId="0" borderId="6" xfId="2" applyNumberFormat="1" applyFont="1" applyBorder="1" applyAlignment="1">
      <alignment horizontal="center"/>
    </xf>
    <xf numFmtId="164" fontId="10" fillId="0" borderId="7" xfId="2" applyNumberFormat="1" applyFont="1" applyBorder="1" applyAlignment="1">
      <alignment horizontal="center"/>
    </xf>
    <xf numFmtId="0" fontId="13" fillId="0" borderId="6" xfId="2" applyFont="1" applyFill="1" applyBorder="1" applyAlignment="1">
      <alignment horizontal="center"/>
    </xf>
    <xf numFmtId="0" fontId="14" fillId="0" borderId="6" xfId="2" applyFont="1" applyBorder="1" applyAlignment="1">
      <alignment horizontal="center"/>
    </xf>
    <xf numFmtId="0" fontId="14" fillId="0" borderId="7" xfId="2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0" borderId="15" xfId="2" applyFont="1" applyBorder="1" applyAlignment="1">
      <alignment horizontal="center"/>
    </xf>
    <xf numFmtId="0" fontId="5" fillId="0" borderId="16" xfId="2" applyFont="1" applyBorder="1" applyAlignment="1">
      <alignment horizontal="center"/>
    </xf>
    <xf numFmtId="0" fontId="5" fillId="0" borderId="17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18" xfId="2" applyFont="1" applyBorder="1" applyAlignment="1">
      <alignment horizontal="center"/>
    </xf>
    <xf numFmtId="0" fontId="5" fillId="0" borderId="20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13" fillId="0" borderId="6" xfId="2" applyFont="1" applyBorder="1" applyAlignment="1">
      <alignment horizontal="left"/>
    </xf>
    <xf numFmtId="0" fontId="13" fillId="0" borderId="7" xfId="2" applyFont="1" applyBorder="1" applyAlignment="1">
      <alignment horizontal="left"/>
    </xf>
    <xf numFmtId="3" fontId="13" fillId="0" borderId="6" xfId="2" applyNumberFormat="1" applyFont="1" applyBorder="1" applyAlignment="1">
      <alignment horizontal="center"/>
    </xf>
    <xf numFmtId="165" fontId="14" fillId="0" borderId="11" xfId="2" applyNumberFormat="1" applyFont="1" applyBorder="1" applyAlignment="1">
      <alignment horizontal="center"/>
    </xf>
    <xf numFmtId="165" fontId="14" fillId="0" borderId="12" xfId="2" applyNumberFormat="1" applyFont="1" applyBorder="1" applyAlignment="1">
      <alignment horizontal="center"/>
    </xf>
    <xf numFmtId="0" fontId="5" fillId="0" borderId="34" xfId="2" applyFont="1" applyBorder="1" applyAlignment="1">
      <alignment horizontal="center" wrapText="1"/>
    </xf>
    <xf numFmtId="0" fontId="5" fillId="0" borderId="35" xfId="2" applyFont="1" applyBorder="1" applyAlignment="1">
      <alignment horizontal="center" wrapText="1"/>
    </xf>
    <xf numFmtId="0" fontId="5" fillId="0" borderId="27" xfId="4" applyFont="1" applyBorder="1" applyAlignment="1">
      <alignment horizontal="left"/>
    </xf>
    <xf numFmtId="0" fontId="5" fillId="0" borderId="28" xfId="4" applyFont="1" applyBorder="1" applyAlignment="1">
      <alignment horizontal="left"/>
    </xf>
    <xf numFmtId="0" fontId="5" fillId="0" borderId="29" xfId="4" applyFont="1" applyBorder="1" applyAlignment="1">
      <alignment horizontal="left"/>
    </xf>
    <xf numFmtId="4" fontId="5" fillId="0" borderId="28" xfId="1" applyNumberFormat="1" applyFont="1" applyBorder="1" applyAlignment="1">
      <alignment horizontal="right"/>
    </xf>
    <xf numFmtId="4" fontId="5" fillId="0" borderId="37" xfId="1" applyNumberFormat="1" applyFont="1" applyBorder="1" applyAlignment="1">
      <alignment horizontal="right"/>
    </xf>
    <xf numFmtId="0" fontId="15" fillId="0" borderId="13" xfId="2" applyFont="1" applyBorder="1" applyAlignment="1">
      <alignment horizontal="center"/>
    </xf>
    <xf numFmtId="0" fontId="15" fillId="0" borderId="6" xfId="2" applyFont="1" applyBorder="1" applyAlignment="1">
      <alignment horizontal="center"/>
    </xf>
    <xf numFmtId="0" fontId="15" fillId="0" borderId="19" xfId="2" applyFont="1" applyBorder="1" applyAlignment="1">
      <alignment horizontal="center"/>
    </xf>
    <xf numFmtId="0" fontId="9" fillId="0" borderId="6" xfId="2" applyFont="1" applyBorder="1" applyAlignment="1">
      <alignment horizontal="center"/>
    </xf>
    <xf numFmtId="0" fontId="9" fillId="0" borderId="19" xfId="2" applyFont="1" applyBorder="1" applyAlignment="1">
      <alignment horizontal="center"/>
    </xf>
    <xf numFmtId="0" fontId="5" fillId="0" borderId="12" xfId="2" applyFont="1" applyBorder="1" applyAlignment="1">
      <alignment horizontal="center"/>
    </xf>
    <xf numFmtId="0" fontId="5" fillId="0" borderId="16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/>
    </xf>
    <xf numFmtId="0" fontId="5" fillId="0" borderId="26" xfId="2" applyFont="1" applyBorder="1" applyAlignment="1">
      <alignment horizontal="center"/>
    </xf>
    <xf numFmtId="4" fontId="5" fillId="0" borderId="31" xfId="1" applyNumberFormat="1" applyFont="1" applyBorder="1" applyAlignment="1">
      <alignment horizontal="right"/>
    </xf>
    <xf numFmtId="4" fontId="5" fillId="0" borderId="32" xfId="1" applyNumberFormat="1" applyFont="1" applyBorder="1" applyAlignment="1">
      <alignment horizontal="right"/>
    </xf>
    <xf numFmtId="4" fontId="5" fillId="0" borderId="45" xfId="1" applyNumberFormat="1" applyFont="1" applyBorder="1" applyAlignment="1">
      <alignment horizontal="center"/>
    </xf>
    <xf numFmtId="4" fontId="5" fillId="0" borderId="46" xfId="1" applyNumberFormat="1" applyFont="1" applyBorder="1" applyAlignment="1">
      <alignment horizontal="center"/>
    </xf>
    <xf numFmtId="4" fontId="5" fillId="0" borderId="47" xfId="1" applyNumberFormat="1" applyFont="1" applyBorder="1" applyAlignment="1">
      <alignment horizontal="center"/>
    </xf>
    <xf numFmtId="0" fontId="5" fillId="0" borderId="38" xfId="2" applyFont="1" applyBorder="1" applyAlignment="1">
      <alignment horizontal="center"/>
    </xf>
    <xf numFmtId="0" fontId="5" fillId="0" borderId="29" xfId="2" applyFont="1" applyBorder="1" applyAlignment="1">
      <alignment horizontal="center"/>
    </xf>
    <xf numFmtId="4" fontId="5" fillId="0" borderId="28" xfId="1" applyNumberFormat="1" applyFont="1" applyBorder="1" applyAlignment="1">
      <alignment horizontal="center"/>
    </xf>
    <xf numFmtId="4" fontId="5" fillId="0" borderId="37" xfId="1" applyNumberFormat="1" applyFont="1" applyBorder="1" applyAlignment="1">
      <alignment horizontal="center"/>
    </xf>
    <xf numFmtId="0" fontId="5" fillId="0" borderId="28" xfId="2" applyFont="1" applyBorder="1" applyAlignment="1">
      <alignment horizontal="center"/>
    </xf>
    <xf numFmtId="14" fontId="5" fillId="0" borderId="27" xfId="4" applyNumberFormat="1" applyFont="1" applyBorder="1" applyAlignment="1">
      <alignment horizontal="center"/>
    </xf>
    <xf numFmtId="14" fontId="5" fillId="0" borderId="28" xfId="4" applyNumberFormat="1" applyFont="1" applyBorder="1" applyAlignment="1">
      <alignment horizontal="center"/>
    </xf>
    <xf numFmtId="14" fontId="5" fillId="0" borderId="29" xfId="4" applyNumberFormat="1" applyFont="1" applyBorder="1" applyAlignment="1">
      <alignment horizontal="center"/>
    </xf>
    <xf numFmtId="0" fontId="5" fillId="0" borderId="39" xfId="2" applyFont="1" applyBorder="1" applyAlignment="1">
      <alignment horizontal="center"/>
    </xf>
    <xf numFmtId="0" fontId="5" fillId="0" borderId="40" xfId="2" applyFont="1" applyBorder="1" applyAlignment="1">
      <alignment horizontal="center"/>
    </xf>
    <xf numFmtId="4" fontId="5" fillId="0" borderId="42" xfId="2" applyNumberFormat="1" applyFont="1" applyBorder="1" applyAlignment="1">
      <alignment horizontal="center"/>
    </xf>
    <xf numFmtId="4" fontId="5" fillId="0" borderId="43" xfId="2" applyNumberFormat="1" applyFont="1" applyBorder="1" applyAlignment="1">
      <alignment horizontal="center"/>
    </xf>
    <xf numFmtId="0" fontId="9" fillId="0" borderId="13" xfId="2" applyFont="1" applyBorder="1" applyAlignment="1">
      <alignment horizontal="center"/>
    </xf>
    <xf numFmtId="0" fontId="5" fillId="0" borderId="53" xfId="2" applyFont="1" applyBorder="1" applyAlignment="1">
      <alignment horizontal="center"/>
    </xf>
    <xf numFmtId="0" fontId="5" fillId="0" borderId="51" xfId="2" applyFont="1" applyBorder="1" applyAlignment="1">
      <alignment horizontal="center"/>
    </xf>
    <xf numFmtId="0" fontId="5" fillId="0" borderId="54" xfId="2" applyFont="1" applyBorder="1" applyAlignment="1">
      <alignment horizontal="center"/>
    </xf>
    <xf numFmtId="0" fontId="0" fillId="0" borderId="8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8" fillId="0" borderId="55" xfId="5" applyFont="1" applyBorder="1" applyAlignment="1">
      <alignment horizontal="center" vertical="center" wrapText="1"/>
    </xf>
    <xf numFmtId="0" fontId="18" fillId="0" borderId="3" xfId="5" applyFont="1" applyBorder="1" applyAlignment="1">
      <alignment horizontal="center" vertical="center" wrapText="1"/>
    </xf>
    <xf numFmtId="0" fontId="18" fillId="0" borderId="4" xfId="5" applyFont="1" applyBorder="1" applyAlignment="1">
      <alignment horizontal="center" vertical="center" wrapText="1"/>
    </xf>
    <xf numFmtId="0" fontId="24" fillId="4" borderId="75" xfId="5" applyFont="1" applyFill="1" applyBorder="1" applyAlignment="1">
      <alignment horizontal="center" vertical="center"/>
    </xf>
    <xf numFmtId="0" fontId="24" fillId="4" borderId="62" xfId="5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68" fontId="26" fillId="0" borderId="30" xfId="0" applyNumberFormat="1" applyFont="1" applyBorder="1" applyAlignment="1">
      <alignment horizontal="center"/>
    </xf>
    <xf numFmtId="168" fontId="26" fillId="0" borderId="36" xfId="0" applyNumberFormat="1" applyFont="1" applyBorder="1" applyAlignment="1">
      <alignment horizontal="center"/>
    </xf>
    <xf numFmtId="0" fontId="0" fillId="0" borderId="30" xfId="0" applyFont="1" applyFill="1" applyBorder="1" applyAlignment="1">
      <alignment horizontal="center" vertical="center"/>
    </xf>
    <xf numFmtId="0" fontId="0" fillId="0" borderId="64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17" fillId="0" borderId="6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/>
    </xf>
    <xf numFmtId="0" fontId="17" fillId="0" borderId="57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27" fillId="0" borderId="16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27" fillId="0" borderId="15" xfId="0" applyFont="1" applyBorder="1" applyAlignment="1">
      <alignment horizontal="left"/>
    </xf>
    <xf numFmtId="0" fontId="27" fillId="0" borderId="16" xfId="0" applyFont="1" applyBorder="1" applyAlignment="1">
      <alignment horizontal="center"/>
    </xf>
    <xf numFmtId="0" fontId="27" fillId="0" borderId="15" xfId="0" applyFont="1" applyBorder="1" applyAlignment="1">
      <alignment horizontal="center"/>
    </xf>
    <xf numFmtId="0" fontId="27" fillId="0" borderId="27" xfId="0" applyFont="1" applyBorder="1" applyAlignment="1">
      <alignment horizontal="center"/>
    </xf>
    <xf numFmtId="0" fontId="27" fillId="0" borderId="28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170" fontId="17" fillId="0" borderId="66" xfId="0" applyNumberFormat="1" applyFont="1" applyBorder="1" applyAlignment="1">
      <alignment horizontal="center"/>
    </xf>
    <xf numFmtId="170" fontId="17" fillId="0" borderId="67" xfId="0" applyNumberFormat="1" applyFont="1" applyBorder="1" applyAlignment="1">
      <alignment horizontal="center"/>
    </xf>
    <xf numFmtId="170" fontId="17" fillId="0" borderId="35" xfId="0" applyNumberFormat="1" applyFont="1" applyBorder="1" applyAlignment="1">
      <alignment horizontal="center"/>
    </xf>
    <xf numFmtId="0" fontId="18" fillId="0" borderId="69" xfId="5" applyFont="1" applyBorder="1" applyAlignment="1">
      <alignment horizontal="center" vertical="center" wrapText="1"/>
    </xf>
    <xf numFmtId="0" fontId="18" fillId="4" borderId="50" xfId="5" applyFont="1" applyFill="1" applyBorder="1" applyAlignment="1">
      <alignment horizontal="center" vertical="center"/>
    </xf>
    <xf numFmtId="0" fontId="18" fillId="4" borderId="52" xfId="5" applyFont="1" applyFill="1" applyBorder="1" applyAlignment="1">
      <alignment horizontal="center" vertical="center"/>
    </xf>
  </cellXfs>
  <cellStyles count="8">
    <cellStyle name="Comma" xfId="1" builtinId="3"/>
    <cellStyle name="Comma 2" xfId="6"/>
    <cellStyle name="Normal" xfId="0" builtinId="0"/>
    <cellStyle name="Normal 2" xfId="5"/>
    <cellStyle name="Normal 3" xfId="7"/>
    <cellStyle name="Normal_ใบรับรองแทนใบเสร็จรับเงิน" xfId="4"/>
    <cellStyle name="Normal_ฟอร์ม PV-บัญชีกลาง(1)" xfId="3"/>
    <cellStyle name="ปกติ_IC-FORM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41</xdr:row>
      <xdr:rowOff>38100</xdr:rowOff>
    </xdr:from>
    <xdr:to>
      <xdr:col>0</xdr:col>
      <xdr:colOff>409575</xdr:colOff>
      <xdr:row>41</xdr:row>
      <xdr:rowOff>247650</xdr:rowOff>
    </xdr:to>
    <xdr:sp macro="" textlink="">
      <xdr:nvSpPr>
        <xdr:cNvPr id="11" name="Rectangle 39"/>
        <xdr:cNvSpPr>
          <a:spLocks noChangeArrowheads="1"/>
        </xdr:cNvSpPr>
      </xdr:nvSpPr>
      <xdr:spPr bwMode="auto">
        <a:xfrm>
          <a:off x="85725" y="11315700"/>
          <a:ext cx="323850" cy="209550"/>
        </a:xfrm>
        <a:prstGeom prst="rect">
          <a:avLst/>
        </a:prstGeom>
        <a:noFill/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41</xdr:row>
      <xdr:rowOff>38100</xdr:rowOff>
    </xdr:from>
    <xdr:to>
      <xdr:col>3</xdr:col>
      <xdr:colOff>561975</xdr:colOff>
      <xdr:row>41</xdr:row>
      <xdr:rowOff>247650</xdr:rowOff>
    </xdr:to>
    <xdr:sp macro="" textlink="">
      <xdr:nvSpPr>
        <xdr:cNvPr id="12" name="Rectangle 40"/>
        <xdr:cNvSpPr>
          <a:spLocks noChangeArrowheads="1"/>
        </xdr:cNvSpPr>
      </xdr:nvSpPr>
      <xdr:spPr bwMode="auto">
        <a:xfrm>
          <a:off x="3790950" y="11315700"/>
          <a:ext cx="323850" cy="209550"/>
        </a:xfrm>
        <a:prstGeom prst="rect">
          <a:avLst/>
        </a:prstGeom>
        <a:noFill/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85723</xdr:colOff>
      <xdr:row>43</xdr:row>
      <xdr:rowOff>76199</xdr:rowOff>
    </xdr:from>
    <xdr:to>
      <xdr:col>5</xdr:col>
      <xdr:colOff>238124</xdr:colOff>
      <xdr:row>43</xdr:row>
      <xdr:rowOff>219072</xdr:rowOff>
    </xdr:to>
    <xdr:sp macro="" textlink="">
      <xdr:nvSpPr>
        <xdr:cNvPr id="13" name="Rectangle 9"/>
        <xdr:cNvSpPr>
          <a:spLocks noChangeArrowheads="1"/>
        </xdr:cNvSpPr>
      </xdr:nvSpPr>
      <xdr:spPr bwMode="auto">
        <a:xfrm flipH="1" flipV="1">
          <a:off x="5743573" y="11906249"/>
          <a:ext cx="152401" cy="142873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1</xdr:col>
      <xdr:colOff>876300</xdr:colOff>
      <xdr:row>43</xdr:row>
      <xdr:rowOff>76200</xdr:rowOff>
    </xdr:from>
    <xdr:to>
      <xdr:col>1</xdr:col>
      <xdr:colOff>1028701</xdr:colOff>
      <xdr:row>43</xdr:row>
      <xdr:rowOff>219073</xdr:rowOff>
    </xdr:to>
    <xdr:sp macro="" textlink="">
      <xdr:nvSpPr>
        <xdr:cNvPr id="14" name="Rectangle 9"/>
        <xdr:cNvSpPr>
          <a:spLocks noChangeArrowheads="1"/>
        </xdr:cNvSpPr>
      </xdr:nvSpPr>
      <xdr:spPr bwMode="auto">
        <a:xfrm flipH="1" flipV="1">
          <a:off x="2028825" y="11906250"/>
          <a:ext cx="152401" cy="142873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1</xdr:col>
      <xdr:colOff>323850</xdr:colOff>
      <xdr:row>5</xdr:row>
      <xdr:rowOff>76200</xdr:rowOff>
    </xdr:from>
    <xdr:to>
      <xdr:col>1</xdr:col>
      <xdr:colOff>457200</xdr:colOff>
      <xdr:row>5</xdr:row>
      <xdr:rowOff>209550</xdr:rowOff>
    </xdr:to>
    <xdr:sp macro="" textlink="">
      <xdr:nvSpPr>
        <xdr:cNvPr id="15" name="Rectangle 5"/>
        <xdr:cNvSpPr>
          <a:spLocks noChangeArrowheads="1"/>
        </xdr:cNvSpPr>
      </xdr:nvSpPr>
      <xdr:spPr bwMode="auto">
        <a:xfrm>
          <a:off x="1476375" y="1724025"/>
          <a:ext cx="133350" cy="1333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2</xdr:col>
      <xdr:colOff>47625</xdr:colOff>
      <xdr:row>5</xdr:row>
      <xdr:rowOff>66675</xdr:rowOff>
    </xdr:from>
    <xdr:to>
      <xdr:col>2</xdr:col>
      <xdr:colOff>180975</xdr:colOff>
      <xdr:row>5</xdr:row>
      <xdr:rowOff>200025</xdr:rowOff>
    </xdr:to>
    <xdr:sp macro="" textlink="">
      <xdr:nvSpPr>
        <xdr:cNvPr id="16" name="Rectangle 5"/>
        <xdr:cNvSpPr>
          <a:spLocks noChangeArrowheads="1"/>
        </xdr:cNvSpPr>
      </xdr:nvSpPr>
      <xdr:spPr bwMode="auto">
        <a:xfrm>
          <a:off x="2505075" y="1714500"/>
          <a:ext cx="133350" cy="1333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3</xdr:col>
      <xdr:colOff>114300</xdr:colOff>
      <xdr:row>5</xdr:row>
      <xdr:rowOff>76200</xdr:rowOff>
    </xdr:from>
    <xdr:to>
      <xdr:col>3</xdr:col>
      <xdr:colOff>247650</xdr:colOff>
      <xdr:row>5</xdr:row>
      <xdr:rowOff>209550</xdr:rowOff>
    </xdr:to>
    <xdr:sp macro="" textlink="">
      <xdr:nvSpPr>
        <xdr:cNvPr id="17" name="Rectangle 5"/>
        <xdr:cNvSpPr>
          <a:spLocks noChangeArrowheads="1"/>
        </xdr:cNvSpPr>
      </xdr:nvSpPr>
      <xdr:spPr bwMode="auto">
        <a:xfrm>
          <a:off x="3667125" y="1724025"/>
          <a:ext cx="133350" cy="1333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1</xdr:col>
      <xdr:colOff>569595</xdr:colOff>
      <xdr:row>8</xdr:row>
      <xdr:rowOff>38100</xdr:rowOff>
    </xdr:from>
    <xdr:to>
      <xdr:col>1</xdr:col>
      <xdr:colOff>702945</xdr:colOff>
      <xdr:row>8</xdr:row>
      <xdr:rowOff>171450</xdr:rowOff>
    </xdr:to>
    <xdr:sp macro="" textlink="">
      <xdr:nvSpPr>
        <xdr:cNvPr id="18" name="Rectangle 9"/>
        <xdr:cNvSpPr>
          <a:spLocks noChangeArrowheads="1"/>
        </xdr:cNvSpPr>
      </xdr:nvSpPr>
      <xdr:spPr bwMode="auto">
        <a:xfrm>
          <a:off x="1722120" y="2352675"/>
          <a:ext cx="133350" cy="1333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1</xdr:col>
      <xdr:colOff>390525</xdr:colOff>
      <xdr:row>5</xdr:row>
      <xdr:rowOff>28575</xdr:rowOff>
    </xdr:from>
    <xdr:to>
      <xdr:col>1</xdr:col>
      <xdr:colOff>523875</xdr:colOff>
      <xdr:row>5</xdr:row>
      <xdr:rowOff>209550</xdr:rowOff>
    </xdr:to>
    <xdr:cxnSp macro="">
      <xdr:nvCxnSpPr>
        <xdr:cNvPr id="19" name="Straight Connector 18"/>
        <xdr:cNvCxnSpPr>
          <a:stCxn id="15" idx="2"/>
        </xdr:cNvCxnSpPr>
      </xdr:nvCxnSpPr>
      <xdr:spPr bwMode="auto">
        <a:xfrm rot="5400000" flipH="1" flipV="1">
          <a:off x="1519237" y="1700213"/>
          <a:ext cx="180975" cy="133350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54431</xdr:colOff>
      <xdr:row>2</xdr:row>
      <xdr:rowOff>44904</xdr:rowOff>
    </xdr:from>
    <xdr:to>
      <xdr:col>0</xdr:col>
      <xdr:colOff>246823</xdr:colOff>
      <xdr:row>2</xdr:row>
      <xdr:rowOff>209550</xdr:rowOff>
    </xdr:to>
    <xdr:sp macro="" textlink="">
      <xdr:nvSpPr>
        <xdr:cNvPr id="2" name="Rectangle 1"/>
        <xdr:cNvSpPr/>
      </xdr:nvSpPr>
      <xdr:spPr>
        <a:xfrm>
          <a:off x="54431" y="797379"/>
          <a:ext cx="192392" cy="164646"/>
        </a:xfrm>
        <a:prstGeom prst="rect">
          <a:avLst/>
        </a:prstGeom>
        <a:solidFill>
          <a:schemeClr val="tx1"/>
        </a:solidFill>
        <a:ln w="635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406856</xdr:colOff>
      <xdr:row>3</xdr:row>
      <xdr:rowOff>54429</xdr:rowOff>
    </xdr:from>
    <xdr:to>
      <xdr:col>2</xdr:col>
      <xdr:colOff>599248</xdr:colOff>
      <xdr:row>3</xdr:row>
      <xdr:rowOff>219075</xdr:rowOff>
    </xdr:to>
    <xdr:sp macro="" textlink="">
      <xdr:nvSpPr>
        <xdr:cNvPr id="3" name="Rectangle 2"/>
        <xdr:cNvSpPr/>
      </xdr:nvSpPr>
      <xdr:spPr>
        <a:xfrm>
          <a:off x="1445081" y="1035504"/>
          <a:ext cx="192392" cy="164646"/>
        </a:xfrm>
        <a:prstGeom prst="rect">
          <a:avLst/>
        </a:prstGeom>
        <a:solidFill>
          <a:schemeClr val="tx1"/>
        </a:solidFill>
        <a:ln w="635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44906</xdr:colOff>
      <xdr:row>3</xdr:row>
      <xdr:rowOff>54429</xdr:rowOff>
    </xdr:from>
    <xdr:to>
      <xdr:col>0</xdr:col>
      <xdr:colOff>237298</xdr:colOff>
      <xdr:row>3</xdr:row>
      <xdr:rowOff>219075</xdr:rowOff>
    </xdr:to>
    <xdr:sp macro="" textlink="">
      <xdr:nvSpPr>
        <xdr:cNvPr id="4" name="Rectangle 3"/>
        <xdr:cNvSpPr/>
      </xdr:nvSpPr>
      <xdr:spPr>
        <a:xfrm>
          <a:off x="44906" y="1035504"/>
          <a:ext cx="192392" cy="164646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tabSelected="1" zoomScaleNormal="100" workbookViewId="0">
      <selection activeCell="AC10" sqref="AC10"/>
    </sheetView>
  </sheetViews>
  <sheetFormatPr defaultColWidth="9.1796875" defaultRowHeight="14.5"/>
  <cols>
    <col min="1" max="1" width="2.54296875" style="1" customWidth="1"/>
    <col min="2" max="2" width="3.453125" style="1" customWidth="1"/>
    <col min="3" max="26" width="3.26953125" style="1" customWidth="1"/>
    <col min="27" max="29" width="3.453125" style="1" customWidth="1"/>
    <col min="30" max="30" width="5.26953125" style="1" customWidth="1"/>
    <col min="31" max="31" width="2" style="1" customWidth="1"/>
    <col min="32" max="16384" width="9.1796875" style="1"/>
  </cols>
  <sheetData>
    <row r="1" spans="2:30" ht="15" thickBot="1"/>
    <row r="2" spans="2:30" ht="23">
      <c r="B2" s="299" t="s">
        <v>0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2" t="s">
        <v>1</v>
      </c>
      <c r="Z2" s="3"/>
      <c r="AA2" s="3"/>
      <c r="AB2" s="3"/>
      <c r="AC2" s="3"/>
      <c r="AD2" s="4"/>
    </row>
    <row r="3" spans="2:30" ht="21.75" customHeight="1">
      <c r="B3" s="301" t="s">
        <v>2</v>
      </c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5" t="s">
        <v>3</v>
      </c>
      <c r="Z3" s="303">
        <v>242142</v>
      </c>
      <c r="AA3" s="303"/>
      <c r="AB3" s="303"/>
      <c r="AC3" s="303"/>
      <c r="AD3" s="304"/>
    </row>
    <row r="4" spans="2:30" ht="9.75" customHeight="1"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5"/>
      <c r="Z4" s="8"/>
      <c r="AA4" s="8"/>
      <c r="AB4" s="8"/>
      <c r="AC4" s="8"/>
      <c r="AD4" s="9"/>
    </row>
    <row r="5" spans="2:30" ht="17.25" customHeight="1">
      <c r="B5" s="10" t="s">
        <v>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2"/>
    </row>
    <row r="6" spans="2:30" ht="6" customHeight="1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2"/>
    </row>
    <row r="7" spans="2:30" ht="20.5">
      <c r="B7" s="13" t="s">
        <v>5</v>
      </c>
      <c r="C7" s="14"/>
      <c r="D7" s="305" t="s">
        <v>154</v>
      </c>
      <c r="E7" s="305"/>
      <c r="F7" s="305"/>
      <c r="G7" s="305"/>
      <c r="H7" s="15" t="s">
        <v>6</v>
      </c>
      <c r="I7" s="16"/>
      <c r="J7" s="16"/>
      <c r="K7" s="306" t="s">
        <v>155</v>
      </c>
      <c r="L7" s="306"/>
      <c r="M7" s="306"/>
      <c r="N7" s="306"/>
      <c r="O7" s="306"/>
      <c r="P7" s="306"/>
      <c r="Q7" s="306"/>
      <c r="R7" s="306"/>
      <c r="S7" s="306"/>
      <c r="T7" s="17"/>
      <c r="U7" s="17"/>
      <c r="V7" s="18" t="s">
        <v>7</v>
      </c>
      <c r="W7" s="11"/>
      <c r="X7" s="11"/>
      <c r="Y7" s="306">
        <v>106059</v>
      </c>
      <c r="Z7" s="306"/>
      <c r="AA7" s="306"/>
      <c r="AB7" s="306"/>
      <c r="AC7" s="306"/>
      <c r="AD7" s="307"/>
    </row>
    <row r="8" spans="2:30" ht="7.5" customHeight="1">
      <c r="B8" s="19"/>
      <c r="C8" s="16"/>
      <c r="D8" s="16"/>
      <c r="E8" s="16"/>
      <c r="F8" s="16"/>
      <c r="G8" s="16"/>
      <c r="H8" s="16"/>
      <c r="I8" s="16"/>
      <c r="J8" s="14"/>
      <c r="K8" s="16"/>
      <c r="L8" s="11"/>
      <c r="M8" s="11"/>
      <c r="N8" s="11"/>
      <c r="O8" s="11"/>
      <c r="P8" s="11"/>
      <c r="Q8" s="20"/>
      <c r="R8" s="20"/>
      <c r="S8" s="11"/>
      <c r="T8" s="11"/>
      <c r="U8" s="11"/>
      <c r="V8" s="11"/>
      <c r="W8" s="11"/>
      <c r="X8" s="16"/>
      <c r="Y8" s="16"/>
      <c r="Z8" s="16"/>
      <c r="AA8" s="16"/>
      <c r="AB8" s="16"/>
      <c r="AC8" s="16"/>
      <c r="AD8" s="21"/>
    </row>
    <row r="9" spans="2:30" ht="20">
      <c r="B9" s="22" t="s">
        <v>8</v>
      </c>
      <c r="C9" s="11"/>
      <c r="D9" s="11"/>
      <c r="E9" s="11"/>
      <c r="F9" s="294"/>
      <c r="G9" s="11" t="s">
        <v>9</v>
      </c>
      <c r="H9" s="11"/>
      <c r="I9" s="11"/>
      <c r="J9" s="11"/>
      <c r="K9" s="11"/>
      <c r="L9" s="11"/>
      <c r="M9" s="11"/>
      <c r="N9" s="11"/>
      <c r="O9" s="11"/>
      <c r="P9" s="23"/>
      <c r="Q9" s="11" t="s">
        <v>10</v>
      </c>
      <c r="R9" s="11"/>
      <c r="S9" s="11"/>
      <c r="T9" s="11"/>
      <c r="U9" s="11"/>
      <c r="V9" s="11"/>
      <c r="W9" s="295"/>
      <c r="X9" s="11" t="s">
        <v>11</v>
      </c>
      <c r="Y9" s="11"/>
      <c r="Z9" s="11"/>
      <c r="AA9" s="11"/>
      <c r="AB9" s="11"/>
      <c r="AC9" s="11"/>
      <c r="AD9" s="12"/>
    </row>
    <row r="10" spans="2:30" ht="20.5">
      <c r="B10" s="10"/>
      <c r="C10" s="11"/>
      <c r="D10" s="11"/>
      <c r="E10" s="11"/>
      <c r="F10" s="11" t="s">
        <v>12</v>
      </c>
      <c r="G10" s="11"/>
      <c r="H10" s="11"/>
      <c r="I10" s="11"/>
      <c r="J10" s="11"/>
      <c r="K10" s="17"/>
      <c r="L10" s="17"/>
      <c r="M10" s="17"/>
      <c r="N10" s="17"/>
      <c r="O10" s="17"/>
      <c r="P10" s="293"/>
      <c r="Q10" s="11" t="s">
        <v>13</v>
      </c>
      <c r="R10" s="11"/>
      <c r="S10" s="11"/>
      <c r="T10" s="11"/>
      <c r="U10" s="11"/>
      <c r="V10" s="17"/>
      <c r="W10" s="17"/>
      <c r="X10" s="17"/>
      <c r="Y10" s="17"/>
      <c r="Z10" s="17"/>
      <c r="AA10" s="17"/>
      <c r="AB10" s="11"/>
      <c r="AC10" s="11"/>
      <c r="AD10" s="12"/>
    </row>
    <row r="11" spans="2:30" ht="20.5">
      <c r="B11" s="22" t="s">
        <v>14</v>
      </c>
      <c r="C11" s="11"/>
      <c r="D11" s="11"/>
      <c r="E11" s="11"/>
      <c r="F11" s="319" t="s">
        <v>156</v>
      </c>
      <c r="G11" s="319"/>
      <c r="H11" s="319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W11" s="319"/>
      <c r="X11" s="319"/>
      <c r="Y11" s="319"/>
      <c r="Z11" s="319"/>
      <c r="AA11" s="319"/>
      <c r="AB11" s="319"/>
      <c r="AC11" s="319"/>
      <c r="AD11" s="320"/>
    </row>
    <row r="12" spans="2:30" ht="4.5" customHeight="1">
      <c r="B12" s="22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2"/>
    </row>
    <row r="13" spans="2:30" ht="20.5">
      <c r="B13" s="22"/>
      <c r="C13" s="11"/>
      <c r="D13" s="11"/>
      <c r="E13" s="11"/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20"/>
    </row>
    <row r="14" spans="2:30" ht="20.5">
      <c r="B14" s="22" t="s">
        <v>15</v>
      </c>
      <c r="C14" s="11"/>
      <c r="D14" s="11"/>
      <c r="E14" s="321">
        <f>ประมาณการค่าใช้จ่าย!E8</f>
        <v>10000</v>
      </c>
      <c r="F14" s="321"/>
      <c r="G14" s="321"/>
      <c r="H14" s="321"/>
      <c r="I14" s="321"/>
      <c r="J14" s="24" t="s">
        <v>16</v>
      </c>
      <c r="K14" s="24"/>
      <c r="L14" s="24" t="s">
        <v>17</v>
      </c>
      <c r="M14" s="24"/>
      <c r="N14" s="24"/>
      <c r="O14" s="322">
        <v>23000</v>
      </c>
      <c r="P14" s="322"/>
      <c r="Q14" s="322"/>
      <c r="R14" s="322"/>
      <c r="S14" s="322"/>
      <c r="T14" s="25"/>
      <c r="U14" s="24" t="s">
        <v>18</v>
      </c>
      <c r="V14" s="24"/>
      <c r="W14" s="24"/>
      <c r="X14" s="24"/>
      <c r="Y14" s="322">
        <v>23005</v>
      </c>
      <c r="Z14" s="322"/>
      <c r="AA14" s="322"/>
      <c r="AB14" s="322"/>
      <c r="AC14" s="322"/>
      <c r="AD14" s="323"/>
    </row>
    <row r="15" spans="2:30" ht="7.5" customHeight="1">
      <c r="B15" s="26"/>
      <c r="C15" s="17"/>
      <c r="D15" s="17"/>
      <c r="E15" s="1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8"/>
    </row>
    <row r="16" spans="2:30" ht="20">
      <c r="B16" s="308" t="s">
        <v>19</v>
      </c>
      <c r="C16" s="309"/>
      <c r="D16" s="309"/>
      <c r="E16" s="309"/>
      <c r="F16" s="309"/>
      <c r="G16" s="309"/>
      <c r="H16" s="309"/>
      <c r="I16" s="309"/>
      <c r="J16" s="309"/>
      <c r="K16" s="309"/>
      <c r="L16" s="309"/>
      <c r="M16" s="310"/>
      <c r="N16" s="311" t="s">
        <v>20</v>
      </c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310"/>
      <c r="Z16" s="312" t="s">
        <v>21</v>
      </c>
      <c r="AA16" s="313"/>
      <c r="AB16" s="313"/>
      <c r="AC16" s="313"/>
      <c r="AD16" s="314"/>
    </row>
    <row r="17" spans="1:31" ht="18.75" customHeight="1">
      <c r="B17" s="308" t="s">
        <v>22</v>
      </c>
      <c r="C17" s="309"/>
      <c r="D17" s="309"/>
      <c r="E17" s="309"/>
      <c r="F17" s="309"/>
      <c r="G17" s="310"/>
      <c r="H17" s="316" t="s">
        <v>23</v>
      </c>
      <c r="I17" s="316"/>
      <c r="J17" s="316"/>
      <c r="K17" s="316"/>
      <c r="L17" s="316"/>
      <c r="M17" s="318"/>
      <c r="N17" s="316" t="s">
        <v>24</v>
      </c>
      <c r="O17" s="316"/>
      <c r="P17" s="316"/>
      <c r="Q17" s="316"/>
      <c r="R17" s="316"/>
      <c r="S17" s="318"/>
      <c r="T17" s="316" t="s">
        <v>23</v>
      </c>
      <c r="U17" s="316"/>
      <c r="V17" s="316"/>
      <c r="W17" s="316"/>
      <c r="X17" s="316"/>
      <c r="Y17" s="316"/>
      <c r="Z17" s="315"/>
      <c r="AA17" s="316"/>
      <c r="AB17" s="316"/>
      <c r="AC17" s="316"/>
      <c r="AD17" s="317"/>
      <c r="AE17" s="29"/>
    </row>
    <row r="18" spans="1:31" ht="25.5" customHeight="1">
      <c r="B18" s="22"/>
      <c r="C18" s="11"/>
      <c r="D18" s="11"/>
      <c r="E18" s="11"/>
      <c r="F18" s="11"/>
      <c r="G18" s="30"/>
      <c r="H18" s="11"/>
      <c r="I18" s="11"/>
      <c r="J18" s="11"/>
      <c r="K18" s="11"/>
      <c r="L18" s="11"/>
      <c r="M18" s="31"/>
      <c r="N18" s="11"/>
      <c r="O18" s="11"/>
      <c r="P18" s="11"/>
      <c r="Q18" s="11"/>
      <c r="R18" s="11"/>
      <c r="S18" s="31"/>
      <c r="T18" s="11"/>
      <c r="U18" s="11"/>
      <c r="V18" s="11"/>
      <c r="W18" s="11"/>
      <c r="X18" s="11"/>
      <c r="Y18" s="31"/>
      <c r="Z18" s="32"/>
      <c r="AA18" s="11"/>
      <c r="AB18" s="11"/>
      <c r="AC18" s="11"/>
      <c r="AD18" s="12"/>
      <c r="AE18" s="29"/>
    </row>
    <row r="19" spans="1:31" ht="18.75" customHeight="1">
      <c r="B19" s="331" t="s">
        <v>155</v>
      </c>
      <c r="C19" s="332"/>
      <c r="D19" s="332"/>
      <c r="E19" s="332"/>
      <c r="F19" s="332"/>
      <c r="G19" s="333"/>
      <c r="H19" s="334" t="s">
        <v>152</v>
      </c>
      <c r="I19" s="334"/>
      <c r="J19" s="334"/>
      <c r="K19" s="334"/>
      <c r="L19" s="334"/>
      <c r="M19" s="335"/>
      <c r="N19" s="334"/>
      <c r="O19" s="334"/>
      <c r="P19" s="334"/>
      <c r="Q19" s="334"/>
      <c r="R19" s="334"/>
      <c r="S19" s="335"/>
      <c r="T19" s="334"/>
      <c r="U19" s="334"/>
      <c r="V19" s="334"/>
      <c r="W19" s="334"/>
      <c r="X19" s="334"/>
      <c r="Y19" s="335"/>
      <c r="Z19" s="33"/>
      <c r="AA19" s="17"/>
      <c r="AB19" s="17"/>
      <c r="AC19" s="17"/>
      <c r="AD19" s="34"/>
      <c r="AE19" s="29"/>
    </row>
    <row r="20" spans="1:31" ht="18.75" customHeight="1">
      <c r="B20" s="35" t="s">
        <v>163</v>
      </c>
      <c r="C20" s="36"/>
      <c r="D20" s="36"/>
      <c r="E20" s="36"/>
      <c r="F20" s="36"/>
      <c r="G20" s="37"/>
      <c r="H20" s="36" t="s">
        <v>25</v>
      </c>
      <c r="I20" s="36"/>
      <c r="J20" s="36"/>
      <c r="K20" s="36"/>
      <c r="L20" s="36"/>
      <c r="M20" s="37"/>
      <c r="N20" s="36" t="s">
        <v>25</v>
      </c>
      <c r="O20" s="36"/>
      <c r="P20" s="36"/>
      <c r="Q20" s="36"/>
      <c r="R20" s="36"/>
      <c r="S20" s="37"/>
      <c r="T20" s="36" t="s">
        <v>25</v>
      </c>
      <c r="U20" s="36"/>
      <c r="V20" s="36"/>
      <c r="W20" s="38"/>
      <c r="X20" s="36"/>
      <c r="Y20" s="37"/>
      <c r="Z20" s="311" t="s">
        <v>25</v>
      </c>
      <c r="AA20" s="309"/>
      <c r="AB20" s="309"/>
      <c r="AC20" s="309"/>
      <c r="AD20" s="336"/>
      <c r="AE20" s="16"/>
    </row>
    <row r="21" spans="1:31" ht="8.25" customHeight="1">
      <c r="B21" s="19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39"/>
      <c r="AA21" s="39"/>
      <c r="AB21" s="39"/>
      <c r="AC21" s="39"/>
      <c r="AD21" s="40"/>
      <c r="AE21" s="16"/>
    </row>
    <row r="22" spans="1:31" ht="18.75" customHeight="1">
      <c r="B22" s="10" t="s">
        <v>26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2"/>
      <c r="AE22" s="29"/>
    </row>
    <row r="23" spans="1:31" ht="9" customHeight="1"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2"/>
      <c r="AE23" s="29"/>
    </row>
    <row r="24" spans="1:31" ht="20">
      <c r="B24" s="41" t="s">
        <v>27</v>
      </c>
      <c r="C24" s="42"/>
      <c r="D24" s="337" t="s">
        <v>28</v>
      </c>
      <c r="E24" s="338"/>
      <c r="F24" s="338"/>
      <c r="G24" s="338"/>
      <c r="H24" s="338"/>
      <c r="I24" s="338"/>
      <c r="J24" s="338"/>
      <c r="K24" s="338"/>
      <c r="L24" s="338"/>
      <c r="M24" s="338"/>
      <c r="N24" s="338"/>
      <c r="O24" s="338"/>
      <c r="P24" s="339"/>
      <c r="Q24" s="43" t="s">
        <v>29</v>
      </c>
      <c r="R24" s="44"/>
      <c r="S24" s="44"/>
      <c r="T24" s="44"/>
      <c r="U24" s="44"/>
      <c r="V24" s="44"/>
      <c r="W24" s="45"/>
      <c r="X24" s="45" t="s">
        <v>30</v>
      </c>
      <c r="Y24" s="46"/>
      <c r="Z24" s="47"/>
      <c r="AA24" s="45"/>
      <c r="AB24" s="44"/>
      <c r="AC24" s="44"/>
      <c r="AD24" s="48"/>
    </row>
    <row r="25" spans="1:31" ht="20">
      <c r="B25" s="340"/>
      <c r="C25" s="341"/>
      <c r="D25" s="326"/>
      <c r="E25" s="327"/>
      <c r="F25" s="327"/>
      <c r="G25" s="327"/>
      <c r="H25" s="327"/>
      <c r="I25" s="327"/>
      <c r="J25" s="327"/>
      <c r="K25" s="327"/>
      <c r="L25" s="327"/>
      <c r="M25" s="327"/>
      <c r="N25" s="327"/>
      <c r="O25" s="327"/>
      <c r="P25" s="328"/>
      <c r="Q25" s="49"/>
      <c r="R25" s="49"/>
      <c r="S25" s="50"/>
      <c r="T25" s="50"/>
      <c r="U25" s="50"/>
      <c r="V25" s="50"/>
      <c r="W25" s="51"/>
      <c r="X25" s="49"/>
      <c r="Y25" s="342"/>
      <c r="Z25" s="342"/>
      <c r="AA25" s="343"/>
      <c r="AB25" s="52"/>
      <c r="AC25" s="52"/>
      <c r="AD25" s="53"/>
    </row>
    <row r="26" spans="1:31" ht="20">
      <c r="A26" s="54"/>
      <c r="B26" s="324"/>
      <c r="C26" s="325"/>
      <c r="D26" s="326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8"/>
      <c r="Q26" s="55"/>
      <c r="R26" s="49"/>
      <c r="S26" s="49"/>
      <c r="T26" s="49"/>
      <c r="U26" s="49"/>
      <c r="V26" s="49"/>
      <c r="W26" s="56"/>
      <c r="X26" s="49"/>
      <c r="Y26" s="329"/>
      <c r="Z26" s="329"/>
      <c r="AA26" s="330"/>
      <c r="AB26" s="52"/>
      <c r="AC26" s="52"/>
      <c r="AD26" s="53"/>
    </row>
    <row r="27" spans="1:31" ht="20">
      <c r="A27" s="29"/>
      <c r="B27" s="347"/>
      <c r="C27" s="348"/>
      <c r="D27" s="327"/>
      <c r="E27" s="327"/>
      <c r="F27" s="327"/>
      <c r="G27" s="327"/>
      <c r="H27" s="327"/>
      <c r="I27" s="327"/>
      <c r="J27" s="327"/>
      <c r="K27" s="327"/>
      <c r="L27" s="327"/>
      <c r="M27" s="327"/>
      <c r="N27" s="327"/>
      <c r="O27" s="327"/>
      <c r="P27" s="328"/>
      <c r="Q27" s="55"/>
      <c r="R27" s="49"/>
      <c r="S27" s="49"/>
      <c r="T27" s="49"/>
      <c r="U27" s="49"/>
      <c r="V27" s="49"/>
      <c r="W27" s="56"/>
      <c r="X27" s="49"/>
      <c r="Y27" s="49"/>
      <c r="Z27" s="349"/>
      <c r="AA27" s="350"/>
      <c r="AB27" s="57"/>
      <c r="AC27" s="57"/>
      <c r="AD27" s="58"/>
    </row>
    <row r="28" spans="1:31" ht="20">
      <c r="A28" s="54"/>
      <c r="B28" s="347"/>
      <c r="C28" s="351"/>
      <c r="D28" s="59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1"/>
      <c r="Q28" s="55"/>
      <c r="R28" s="49"/>
      <c r="S28" s="49"/>
      <c r="T28" s="49"/>
      <c r="U28" s="49"/>
      <c r="V28" s="49"/>
      <c r="W28" s="56"/>
      <c r="X28" s="49"/>
      <c r="Y28" s="49"/>
      <c r="Z28" s="349"/>
      <c r="AA28" s="350"/>
      <c r="AB28" s="57"/>
      <c r="AC28" s="57"/>
      <c r="AD28" s="58"/>
    </row>
    <row r="29" spans="1:31" ht="20">
      <c r="A29" s="54"/>
      <c r="B29" s="347"/>
      <c r="C29" s="351"/>
      <c r="D29" s="352"/>
      <c r="E29" s="353"/>
      <c r="F29" s="353"/>
      <c r="G29" s="353"/>
      <c r="H29" s="353"/>
      <c r="I29" s="353"/>
      <c r="J29" s="353"/>
      <c r="K29" s="353"/>
      <c r="L29" s="353"/>
      <c r="M29" s="353"/>
      <c r="N29" s="353"/>
      <c r="O29" s="353"/>
      <c r="P29" s="354"/>
      <c r="Q29" s="55"/>
      <c r="R29" s="62"/>
      <c r="S29" s="62"/>
      <c r="T29" s="49"/>
      <c r="U29" s="49"/>
      <c r="V29" s="49"/>
      <c r="W29" s="56"/>
      <c r="X29" s="49"/>
      <c r="Y29" s="49"/>
      <c r="Z29" s="349"/>
      <c r="AA29" s="350"/>
      <c r="AB29" s="57"/>
      <c r="AC29" s="57"/>
      <c r="AD29" s="58"/>
    </row>
    <row r="30" spans="1:31" ht="20">
      <c r="A30" s="54"/>
      <c r="B30" s="347"/>
      <c r="C30" s="351"/>
      <c r="D30" s="352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4"/>
      <c r="Q30" s="55"/>
      <c r="R30" s="62"/>
      <c r="S30" s="49"/>
      <c r="T30" s="62"/>
      <c r="U30" s="49"/>
      <c r="V30" s="49"/>
      <c r="W30" s="56"/>
      <c r="X30" s="49"/>
      <c r="Y30" s="49"/>
      <c r="Z30" s="349"/>
      <c r="AA30" s="350"/>
      <c r="AB30" s="57"/>
      <c r="AC30" s="57"/>
      <c r="AD30" s="58"/>
    </row>
    <row r="31" spans="1:31" ht="20">
      <c r="A31" s="54"/>
      <c r="B31" s="355"/>
      <c r="C31" s="356"/>
      <c r="D31" s="63"/>
      <c r="E31" s="64"/>
      <c r="F31" s="64"/>
      <c r="G31" s="17"/>
      <c r="H31" s="64"/>
      <c r="I31" s="17"/>
      <c r="J31" s="17"/>
      <c r="K31" s="17"/>
      <c r="L31" s="17"/>
      <c r="M31" s="17"/>
      <c r="N31" s="17"/>
      <c r="O31" s="17"/>
      <c r="P31" s="65"/>
      <c r="Q31" s="17"/>
      <c r="R31" s="17"/>
      <c r="S31" s="17"/>
      <c r="T31" s="17"/>
      <c r="U31" s="17"/>
      <c r="V31" s="17"/>
      <c r="W31" s="65"/>
      <c r="X31" s="17"/>
      <c r="Y31" s="17"/>
      <c r="Z31" s="357"/>
      <c r="AA31" s="358"/>
      <c r="AB31" s="66"/>
      <c r="AC31" s="66"/>
      <c r="AD31" s="67"/>
    </row>
    <row r="32" spans="1:31" ht="21" thickBot="1">
      <c r="B32" s="68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1"/>
      <c r="N32" s="11"/>
      <c r="O32" s="11"/>
      <c r="P32" s="11"/>
      <c r="Q32" s="69"/>
      <c r="R32" s="69"/>
      <c r="S32" s="69"/>
      <c r="T32" s="69" t="s">
        <v>31</v>
      </c>
      <c r="U32" s="69"/>
      <c r="V32" s="11"/>
      <c r="W32" s="11"/>
      <c r="X32" s="344"/>
      <c r="Y32" s="345"/>
      <c r="Z32" s="345"/>
      <c r="AA32" s="346"/>
      <c r="AB32" s="70"/>
      <c r="AC32" s="70"/>
      <c r="AD32" s="71"/>
    </row>
    <row r="33" spans="2:31" ht="10.5" customHeight="1" thickTop="1">
      <c r="B33" s="68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1"/>
      <c r="N33" s="11"/>
      <c r="O33" s="11"/>
      <c r="P33" s="11"/>
      <c r="Q33" s="69"/>
      <c r="R33" s="69"/>
      <c r="S33" s="69"/>
      <c r="T33" s="69"/>
      <c r="U33" s="69"/>
      <c r="V33" s="11"/>
      <c r="W33" s="11"/>
      <c r="X33" s="11"/>
      <c r="Y33" s="11"/>
      <c r="Z33" s="72"/>
      <c r="AA33" s="72"/>
      <c r="AB33" s="73"/>
      <c r="AC33" s="73"/>
      <c r="AD33" s="74"/>
    </row>
    <row r="34" spans="2:31" ht="20">
      <c r="B34" s="22" t="s">
        <v>32</v>
      </c>
      <c r="C34" s="29"/>
      <c r="D34" s="29"/>
      <c r="E34" s="29"/>
      <c r="F34" s="29"/>
      <c r="G34" s="75"/>
      <c r="H34" s="75"/>
      <c r="I34" s="75"/>
      <c r="J34" s="75"/>
      <c r="K34" s="75"/>
      <c r="L34" s="75"/>
      <c r="M34" s="75"/>
      <c r="N34" s="76"/>
      <c r="O34" s="29"/>
      <c r="P34" s="29"/>
      <c r="Q34" s="11" t="s">
        <v>33</v>
      </c>
      <c r="R34" s="77"/>
      <c r="S34" s="77"/>
      <c r="T34" s="77"/>
      <c r="U34" s="76"/>
      <c r="V34" s="76"/>
      <c r="W34" s="76"/>
      <c r="X34" s="76"/>
      <c r="Y34" s="76"/>
      <c r="Z34" s="76"/>
      <c r="AA34" s="76"/>
      <c r="AB34" s="76"/>
      <c r="AC34" s="76" t="s">
        <v>16</v>
      </c>
      <c r="AD34" s="54"/>
    </row>
    <row r="35" spans="2:31" ht="20">
      <c r="B35" s="22" t="s">
        <v>34</v>
      </c>
      <c r="C35" s="29"/>
      <c r="D35" s="29"/>
      <c r="E35" s="29"/>
      <c r="F35" s="29"/>
      <c r="G35" s="78"/>
      <c r="H35" s="78"/>
      <c r="I35" s="78"/>
      <c r="J35" s="78"/>
      <c r="K35" s="78"/>
      <c r="L35" s="78"/>
      <c r="M35" s="78"/>
      <c r="N35" s="79" t="s">
        <v>16</v>
      </c>
      <c r="O35" s="29"/>
      <c r="P35" s="29"/>
      <c r="Q35" s="77" t="s">
        <v>35</v>
      </c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54"/>
    </row>
    <row r="36" spans="2:31" ht="20">
      <c r="B36" s="22" t="s">
        <v>36</v>
      </c>
      <c r="C36" s="29"/>
      <c r="D36" s="29"/>
      <c r="E36" s="29"/>
      <c r="F36" s="29"/>
      <c r="G36" s="78"/>
      <c r="H36" s="78"/>
      <c r="I36" s="78"/>
      <c r="J36" s="78"/>
      <c r="K36" s="78"/>
      <c r="L36" s="78"/>
      <c r="M36" s="78"/>
      <c r="N36" s="79" t="s">
        <v>16</v>
      </c>
      <c r="O36" s="29"/>
      <c r="P36" s="29"/>
      <c r="Q36" s="80"/>
      <c r="R36" s="77"/>
      <c r="S36" s="77" t="s">
        <v>37</v>
      </c>
      <c r="T36" s="77"/>
      <c r="U36" s="77" t="s">
        <v>38</v>
      </c>
      <c r="V36" s="77"/>
      <c r="W36" s="77"/>
      <c r="X36" s="77"/>
      <c r="Y36" s="77"/>
      <c r="Z36" s="76"/>
      <c r="AA36" s="76"/>
      <c r="AB36" s="76"/>
      <c r="AC36" s="76"/>
      <c r="AD36" s="54"/>
    </row>
    <row r="37" spans="2:31" ht="20">
      <c r="B37" s="22" t="s">
        <v>39</v>
      </c>
      <c r="C37" s="29"/>
      <c r="D37" s="29"/>
      <c r="E37" s="29"/>
      <c r="F37" s="29"/>
      <c r="G37" s="78"/>
      <c r="H37" s="78"/>
      <c r="I37" s="78"/>
      <c r="J37" s="78"/>
      <c r="K37" s="78"/>
      <c r="L37" s="78"/>
      <c r="M37" s="78"/>
      <c r="N37" s="79" t="s">
        <v>16</v>
      </c>
      <c r="O37" s="29"/>
      <c r="P37" s="29"/>
      <c r="Q37" s="80"/>
      <c r="R37" s="77"/>
      <c r="S37" s="77" t="s">
        <v>10</v>
      </c>
      <c r="T37" s="77"/>
      <c r="U37" s="77" t="s">
        <v>40</v>
      </c>
      <c r="V37" s="77"/>
      <c r="W37" s="77"/>
      <c r="X37" s="77"/>
      <c r="Y37" s="77"/>
      <c r="Z37" s="79"/>
      <c r="AA37" s="79"/>
      <c r="AB37" s="79"/>
      <c r="AC37" s="79"/>
      <c r="AD37" s="54"/>
    </row>
    <row r="38" spans="2:31" ht="7.5" customHeight="1">
      <c r="B38" s="22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54"/>
    </row>
    <row r="39" spans="2:31" ht="18.75" customHeight="1">
      <c r="B39" s="308" t="s">
        <v>19</v>
      </c>
      <c r="C39" s="309"/>
      <c r="D39" s="309"/>
      <c r="E39" s="309"/>
      <c r="F39" s="309"/>
      <c r="G39" s="309"/>
      <c r="H39" s="309"/>
      <c r="I39" s="309"/>
      <c r="J39" s="309"/>
      <c r="K39" s="309"/>
      <c r="L39" s="309"/>
      <c r="M39" s="310"/>
      <c r="N39" s="311" t="s">
        <v>20</v>
      </c>
      <c r="O39" s="309"/>
      <c r="P39" s="309"/>
      <c r="Q39" s="309"/>
      <c r="R39" s="309"/>
      <c r="S39" s="309"/>
      <c r="T39" s="309"/>
      <c r="U39" s="309"/>
      <c r="V39" s="309"/>
      <c r="W39" s="309"/>
      <c r="X39" s="309"/>
      <c r="Y39" s="310"/>
      <c r="Z39" s="312" t="s">
        <v>21</v>
      </c>
      <c r="AA39" s="313"/>
      <c r="AB39" s="313"/>
      <c r="AC39" s="313"/>
      <c r="AD39" s="314"/>
    </row>
    <row r="40" spans="2:31" ht="18.75" customHeight="1">
      <c r="B40" s="308" t="s">
        <v>22</v>
      </c>
      <c r="C40" s="309"/>
      <c r="D40" s="309"/>
      <c r="E40" s="309"/>
      <c r="F40" s="309"/>
      <c r="G40" s="310"/>
      <c r="H40" s="316" t="s">
        <v>23</v>
      </c>
      <c r="I40" s="316"/>
      <c r="J40" s="316"/>
      <c r="K40" s="316"/>
      <c r="L40" s="316"/>
      <c r="M40" s="318"/>
      <c r="N40" s="316" t="s">
        <v>24</v>
      </c>
      <c r="O40" s="316"/>
      <c r="P40" s="316"/>
      <c r="Q40" s="316"/>
      <c r="R40" s="316"/>
      <c r="S40" s="318"/>
      <c r="T40" s="316" t="s">
        <v>23</v>
      </c>
      <c r="U40" s="316"/>
      <c r="V40" s="316"/>
      <c r="W40" s="316"/>
      <c r="X40" s="316"/>
      <c r="Y40" s="316"/>
      <c r="Z40" s="315" t="s">
        <v>41</v>
      </c>
      <c r="AA40" s="316"/>
      <c r="AB40" s="316"/>
      <c r="AC40" s="316"/>
      <c r="AD40" s="317"/>
      <c r="AE40" s="29"/>
    </row>
    <row r="41" spans="2:31" ht="18.75" customHeight="1">
      <c r="B41" s="22"/>
      <c r="C41" s="11"/>
      <c r="D41" s="11"/>
      <c r="E41" s="11"/>
      <c r="F41" s="11"/>
      <c r="G41" s="30"/>
      <c r="H41" s="11"/>
      <c r="I41" s="11"/>
      <c r="J41" s="11"/>
      <c r="K41" s="11"/>
      <c r="L41" s="11"/>
      <c r="M41" s="31"/>
      <c r="N41" s="11"/>
      <c r="O41" s="11"/>
      <c r="P41" s="11"/>
      <c r="Q41" s="11"/>
      <c r="R41" s="11"/>
      <c r="S41" s="31"/>
      <c r="T41" s="11"/>
      <c r="U41" s="11"/>
      <c r="V41" s="11"/>
      <c r="W41" s="11"/>
      <c r="X41" s="11"/>
      <c r="Y41" s="31"/>
      <c r="Z41" s="32"/>
      <c r="AA41" s="11"/>
      <c r="AB41" s="11"/>
      <c r="AC41" s="11"/>
      <c r="AD41" s="12"/>
      <c r="AE41" s="29"/>
    </row>
    <row r="42" spans="2:31" ht="18.75" customHeight="1">
      <c r="B42" s="359"/>
      <c r="C42" s="334"/>
      <c r="D42" s="334"/>
      <c r="E42" s="334"/>
      <c r="F42" s="334"/>
      <c r="G42" s="335"/>
      <c r="H42" s="334"/>
      <c r="I42" s="334"/>
      <c r="J42" s="334"/>
      <c r="K42" s="334"/>
      <c r="L42" s="334"/>
      <c r="M42" s="335"/>
      <c r="N42" s="334"/>
      <c r="O42" s="334"/>
      <c r="P42" s="334"/>
      <c r="Q42" s="334"/>
      <c r="R42" s="334"/>
      <c r="S42" s="335"/>
      <c r="T42" s="334"/>
      <c r="U42" s="334"/>
      <c r="V42" s="334"/>
      <c r="W42" s="334"/>
      <c r="X42" s="334"/>
      <c r="Y42" s="335"/>
      <c r="Z42" s="33"/>
      <c r="AA42" s="17"/>
      <c r="AB42" s="17"/>
      <c r="AC42" s="17"/>
      <c r="AD42" s="34"/>
      <c r="AE42" s="29"/>
    </row>
    <row r="43" spans="2:31" ht="27" customHeight="1" thickBot="1">
      <c r="B43" s="81" t="s">
        <v>25</v>
      </c>
      <c r="C43" s="82"/>
      <c r="D43" s="82"/>
      <c r="E43" s="82"/>
      <c r="F43" s="82"/>
      <c r="G43" s="83"/>
      <c r="H43" s="82" t="s">
        <v>25</v>
      </c>
      <c r="I43" s="82"/>
      <c r="J43" s="82"/>
      <c r="K43" s="82"/>
      <c r="L43" s="82"/>
      <c r="M43" s="83"/>
      <c r="N43" s="82" t="s">
        <v>25</v>
      </c>
      <c r="O43" s="82"/>
      <c r="P43" s="82"/>
      <c r="Q43" s="82"/>
      <c r="R43" s="82"/>
      <c r="S43" s="83"/>
      <c r="T43" s="82" t="s">
        <v>25</v>
      </c>
      <c r="U43" s="82"/>
      <c r="V43" s="82"/>
      <c r="W43" s="84"/>
      <c r="X43" s="82"/>
      <c r="Y43" s="83"/>
      <c r="Z43" s="360" t="s">
        <v>25</v>
      </c>
      <c r="AA43" s="361"/>
      <c r="AB43" s="361"/>
      <c r="AC43" s="361"/>
      <c r="AD43" s="362"/>
      <c r="AE43" s="16"/>
    </row>
    <row r="44" spans="2:31" s="85" customFormat="1" ht="17.5">
      <c r="C44" s="85" t="s">
        <v>42</v>
      </c>
      <c r="I44" s="85" t="s">
        <v>43</v>
      </c>
      <c r="Q44" s="85" t="s">
        <v>44</v>
      </c>
    </row>
  </sheetData>
  <mergeCells count="57">
    <mergeCell ref="B42:G42"/>
    <mergeCell ref="H42:M42"/>
    <mergeCell ref="N42:S42"/>
    <mergeCell ref="T42:Y42"/>
    <mergeCell ref="Z43:AD43"/>
    <mergeCell ref="B39:M39"/>
    <mergeCell ref="N39:Y39"/>
    <mergeCell ref="Z39:AD39"/>
    <mergeCell ref="B40:G40"/>
    <mergeCell ref="H40:M40"/>
    <mergeCell ref="N40:S40"/>
    <mergeCell ref="T40:Y40"/>
    <mergeCell ref="Z40:AD40"/>
    <mergeCell ref="X32:AA32"/>
    <mergeCell ref="B27:C27"/>
    <mergeCell ref="D27:P27"/>
    <mergeCell ref="Z27:AA27"/>
    <mergeCell ref="B28:C28"/>
    <mergeCell ref="Z28:AA28"/>
    <mergeCell ref="B29:C29"/>
    <mergeCell ref="D29:P29"/>
    <mergeCell ref="Z29:AA29"/>
    <mergeCell ref="B30:C30"/>
    <mergeCell ref="D30:P30"/>
    <mergeCell ref="Z30:AA30"/>
    <mergeCell ref="B31:C31"/>
    <mergeCell ref="Z31:AA31"/>
    <mergeCell ref="B26:C26"/>
    <mergeCell ref="D26:P26"/>
    <mergeCell ref="Y26:AA26"/>
    <mergeCell ref="N17:S17"/>
    <mergeCell ref="T17:Y17"/>
    <mergeCell ref="B19:G19"/>
    <mergeCell ref="H19:M19"/>
    <mergeCell ref="N19:S19"/>
    <mergeCell ref="T19:Y19"/>
    <mergeCell ref="Z20:AD20"/>
    <mergeCell ref="D24:P24"/>
    <mergeCell ref="B25:C25"/>
    <mergeCell ref="D25:P25"/>
    <mergeCell ref="Y25:AA25"/>
    <mergeCell ref="F11:AD11"/>
    <mergeCell ref="F13:AD13"/>
    <mergeCell ref="E14:I14"/>
    <mergeCell ref="O14:S14"/>
    <mergeCell ref="Y14:AD14"/>
    <mergeCell ref="B16:M16"/>
    <mergeCell ref="N16:Y16"/>
    <mergeCell ref="Z16:AD17"/>
    <mergeCell ref="B17:G17"/>
    <mergeCell ref="H17:M17"/>
    <mergeCell ref="B2:X2"/>
    <mergeCell ref="B3:X3"/>
    <mergeCell ref="Z3:AD3"/>
    <mergeCell ref="D7:G7"/>
    <mergeCell ref="K7:S7"/>
    <mergeCell ref="Y7:AD7"/>
  </mergeCells>
  <pageMargins left="0.24" right="0.26" top="0.51" bottom="0.3" header="0.26" footer="0.2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view="pageBreakPreview" zoomScale="60" zoomScaleNormal="100" workbookViewId="0">
      <selection activeCell="M11" sqref="M11"/>
    </sheetView>
  </sheetViews>
  <sheetFormatPr defaultRowHeight="14.5"/>
  <cols>
    <col min="1" max="1" width="17.26953125" customWidth="1"/>
    <col min="2" max="2" width="19.54296875" customWidth="1"/>
    <col min="3" max="3" width="16.453125" customWidth="1"/>
    <col min="4" max="4" width="20.26953125" customWidth="1"/>
    <col min="5" max="5" width="11.26953125" customWidth="1"/>
    <col min="6" max="6" width="12.7265625" customWidth="1"/>
    <col min="7" max="7" width="8.453125" customWidth="1"/>
    <col min="8" max="8" width="10.453125" customWidth="1"/>
    <col min="9" max="9" width="12.7265625" customWidth="1"/>
    <col min="10" max="10" width="5.26953125" customWidth="1"/>
  </cols>
  <sheetData>
    <row r="1" spans="1:10" ht="27.5">
      <c r="A1" s="166" t="s">
        <v>73</v>
      </c>
      <c r="B1" s="167"/>
      <c r="C1" s="168"/>
      <c r="D1" s="169"/>
      <c r="E1" s="170"/>
      <c r="F1" s="171"/>
      <c r="G1" s="171"/>
      <c r="H1" s="171"/>
      <c r="I1" s="171"/>
      <c r="J1" s="172"/>
    </row>
    <row r="2" spans="1:10" ht="24.5">
      <c r="A2" s="166"/>
      <c r="B2" s="171"/>
      <c r="C2" s="171" t="s">
        <v>74</v>
      </c>
      <c r="D2" s="166"/>
      <c r="E2" s="171"/>
      <c r="F2" s="171"/>
      <c r="G2" s="171"/>
      <c r="H2" s="171"/>
      <c r="I2" s="171"/>
      <c r="J2" s="172"/>
    </row>
    <row r="3" spans="1:10" ht="21.5">
      <c r="A3" s="173" t="s">
        <v>75</v>
      </c>
      <c r="B3" s="174"/>
      <c r="C3" s="174"/>
      <c r="D3" s="174"/>
      <c r="E3" s="174"/>
      <c r="F3" s="174"/>
      <c r="G3" s="174"/>
      <c r="H3" s="174"/>
      <c r="I3" s="174"/>
      <c r="J3" s="172"/>
    </row>
    <row r="4" spans="1:10" ht="21.5">
      <c r="A4" s="175" t="s">
        <v>76</v>
      </c>
      <c r="B4" s="176" t="s">
        <v>77</v>
      </c>
      <c r="C4" s="177"/>
      <c r="D4" s="178" t="s">
        <v>7</v>
      </c>
      <c r="E4" s="111">
        <v>100239</v>
      </c>
      <c r="F4" s="175" t="s">
        <v>78</v>
      </c>
      <c r="G4" s="111"/>
      <c r="H4" s="179" t="s">
        <v>79</v>
      </c>
      <c r="I4" s="180" t="s">
        <v>80</v>
      </c>
    </row>
    <row r="5" spans="1:10" ht="21.5">
      <c r="A5" s="178" t="s">
        <v>81</v>
      </c>
      <c r="B5" s="181">
        <v>809</v>
      </c>
      <c r="C5" s="177"/>
      <c r="D5" s="182" t="s">
        <v>82</v>
      </c>
      <c r="E5" s="176" t="s">
        <v>83</v>
      </c>
      <c r="F5" s="108" t="s">
        <v>84</v>
      </c>
      <c r="G5" s="177"/>
      <c r="H5" s="183">
        <v>43614</v>
      </c>
      <c r="I5" s="184"/>
    </row>
    <row r="6" spans="1:10" ht="21.5">
      <c r="A6" s="178" t="s">
        <v>85</v>
      </c>
      <c r="B6" s="177"/>
      <c r="C6" s="185" t="s">
        <v>86</v>
      </c>
      <c r="D6" s="185" t="s">
        <v>87</v>
      </c>
      <c r="E6" s="186"/>
      <c r="F6" s="178" t="s">
        <v>88</v>
      </c>
      <c r="G6" s="177"/>
      <c r="H6" s="183">
        <v>43620</v>
      </c>
      <c r="I6" s="184"/>
    </row>
    <row r="7" spans="1:10" ht="21.5">
      <c r="A7" s="178" t="s">
        <v>89</v>
      </c>
      <c r="B7" s="181">
        <v>809</v>
      </c>
      <c r="C7" s="106"/>
      <c r="D7" s="106"/>
      <c r="E7" s="106"/>
      <c r="F7" s="108" t="s">
        <v>90</v>
      </c>
      <c r="G7" s="106">
        <v>7</v>
      </c>
      <c r="H7" s="174" t="s">
        <v>91</v>
      </c>
      <c r="I7" s="184"/>
    </row>
    <row r="8" spans="1:10">
      <c r="A8" s="139"/>
      <c r="B8" s="102"/>
      <c r="C8" s="102"/>
      <c r="D8" s="102"/>
      <c r="E8" s="102"/>
      <c r="F8" s="102"/>
      <c r="G8" s="102"/>
      <c r="H8" s="102"/>
      <c r="I8" s="103"/>
    </row>
    <row r="9" spans="1:10" ht="20.5">
      <c r="A9" s="187" t="s">
        <v>8</v>
      </c>
      <c r="B9" s="188" t="s">
        <v>92</v>
      </c>
      <c r="C9" s="188"/>
      <c r="D9" s="188"/>
      <c r="E9" s="188"/>
      <c r="F9" s="189"/>
      <c r="H9" s="188"/>
      <c r="I9" s="103"/>
      <c r="J9" s="190"/>
    </row>
    <row r="10" spans="1:10" ht="20.5">
      <c r="A10" s="187"/>
      <c r="B10" s="191"/>
      <c r="C10" s="188"/>
      <c r="D10" s="188"/>
      <c r="E10" s="188"/>
      <c r="F10" s="188"/>
      <c r="G10" s="188"/>
      <c r="H10" s="188"/>
      <c r="I10" s="192"/>
      <c r="J10" s="190"/>
    </row>
    <row r="11" spans="1:10" ht="20">
      <c r="A11" s="193"/>
      <c r="B11" s="194" t="s">
        <v>93</v>
      </c>
      <c r="C11" s="194"/>
      <c r="D11" s="194"/>
      <c r="E11" s="189" t="s">
        <v>94</v>
      </c>
      <c r="F11" s="189"/>
      <c r="G11" s="189"/>
      <c r="H11" s="189"/>
      <c r="I11" s="195"/>
      <c r="J11" s="189"/>
    </row>
    <row r="12" spans="1:10" ht="20">
      <c r="A12" s="196"/>
      <c r="B12" s="189"/>
      <c r="C12" s="189"/>
      <c r="D12" s="189"/>
      <c r="E12" s="189"/>
      <c r="F12" s="189"/>
      <c r="G12" s="189"/>
      <c r="H12" s="189"/>
      <c r="I12" s="195"/>
      <c r="J12" s="189"/>
    </row>
    <row r="13" spans="1:10" ht="20.5">
      <c r="A13" s="197" t="s">
        <v>95</v>
      </c>
      <c r="B13" s="102"/>
      <c r="C13" s="189"/>
      <c r="D13" s="189"/>
      <c r="E13" s="189"/>
      <c r="F13" s="189"/>
      <c r="G13" s="189"/>
      <c r="H13" s="189"/>
      <c r="I13" s="195"/>
      <c r="J13" s="189"/>
    </row>
    <row r="14" spans="1:10" ht="21.5">
      <c r="A14" s="198" t="s">
        <v>96</v>
      </c>
      <c r="B14" s="199" t="s">
        <v>97</v>
      </c>
      <c r="C14" s="186" t="s">
        <v>98</v>
      </c>
      <c r="D14" s="176"/>
      <c r="E14" s="184"/>
      <c r="F14" s="200" t="s">
        <v>99</v>
      </c>
      <c r="G14" s="186" t="s">
        <v>100</v>
      </c>
      <c r="H14" s="177"/>
      <c r="I14" s="201" t="s">
        <v>101</v>
      </c>
    </row>
    <row r="15" spans="1:10" ht="21.5">
      <c r="A15" s="202" t="s">
        <v>102</v>
      </c>
      <c r="B15" s="203" t="s">
        <v>103</v>
      </c>
      <c r="C15" s="116"/>
      <c r="D15" s="116"/>
      <c r="E15" s="117"/>
      <c r="F15" s="117"/>
      <c r="G15" s="363"/>
      <c r="H15" s="364"/>
      <c r="I15" s="204">
        <v>3360</v>
      </c>
    </row>
    <row r="16" spans="1:10" ht="21.5">
      <c r="A16" s="205"/>
      <c r="B16" s="206" t="s">
        <v>104</v>
      </c>
      <c r="C16" s="207"/>
      <c r="D16" s="207"/>
      <c r="E16" s="208"/>
      <c r="F16" s="208"/>
      <c r="G16" s="365"/>
      <c r="H16" s="366"/>
      <c r="I16" s="209">
        <v>12000</v>
      </c>
    </row>
    <row r="17" spans="1:9" ht="21.5">
      <c r="A17" s="205"/>
      <c r="B17" s="203" t="s">
        <v>105</v>
      </c>
      <c r="C17" s="207"/>
      <c r="D17" s="207"/>
      <c r="E17" s="208"/>
      <c r="F17" s="208"/>
      <c r="G17" s="210"/>
      <c r="H17" s="211"/>
      <c r="I17" s="204">
        <v>3000</v>
      </c>
    </row>
    <row r="18" spans="1:9" ht="21.5">
      <c r="A18" s="212"/>
      <c r="B18" s="206" t="s">
        <v>106</v>
      </c>
      <c r="C18" s="102"/>
      <c r="D18" s="102"/>
      <c r="E18" s="103"/>
      <c r="F18" s="103"/>
      <c r="G18" s="367"/>
      <c r="H18" s="368"/>
      <c r="I18" s="209">
        <v>1640</v>
      </c>
    </row>
    <row r="19" spans="1:9">
      <c r="A19" s="213"/>
      <c r="B19" s="214"/>
      <c r="C19" s="215"/>
      <c r="D19" s="215"/>
      <c r="E19" s="216"/>
      <c r="F19" s="216"/>
      <c r="G19" s="369"/>
      <c r="H19" s="370"/>
      <c r="I19" s="217" t="s">
        <v>97</v>
      </c>
    </row>
    <row r="20" spans="1:9">
      <c r="A20" s="139"/>
      <c r="B20" s="102"/>
      <c r="C20" s="102"/>
      <c r="D20" s="102"/>
      <c r="E20" s="102"/>
      <c r="F20" s="102"/>
      <c r="G20" s="120"/>
      <c r="H20" s="120"/>
      <c r="I20" s="218"/>
    </row>
    <row r="21" spans="1:9" ht="22" thickBot="1">
      <c r="A21" s="139" t="s">
        <v>97</v>
      </c>
      <c r="B21" s="219" t="s">
        <v>107</v>
      </c>
      <c r="C21" s="102"/>
      <c r="D21" s="102"/>
      <c r="E21" s="102"/>
      <c r="F21" s="102"/>
      <c r="G21" s="220" t="s">
        <v>108</v>
      </c>
      <c r="H21" s="102"/>
      <c r="I21" s="221">
        <f>SUM(I15:I19)</f>
        <v>20000</v>
      </c>
    </row>
    <row r="22" spans="1:9" ht="21" thickTop="1">
      <c r="A22" s="139"/>
      <c r="B22" s="102"/>
      <c r="C22" s="102"/>
      <c r="D22" s="102"/>
      <c r="E22" s="102"/>
      <c r="F22" s="102"/>
      <c r="G22" s="220" t="s">
        <v>97</v>
      </c>
      <c r="H22" s="102"/>
      <c r="I22" s="222"/>
    </row>
    <row r="23" spans="1:9" ht="21.5">
      <c r="A23" s="185" t="s">
        <v>109</v>
      </c>
      <c r="B23" s="176" t="s">
        <v>110</v>
      </c>
      <c r="C23" s="184"/>
      <c r="D23" s="175" t="s">
        <v>111</v>
      </c>
      <c r="E23" s="223"/>
      <c r="F23" s="176" t="s">
        <v>112</v>
      </c>
      <c r="G23" s="184"/>
      <c r="H23" s="176" t="s">
        <v>113</v>
      </c>
      <c r="I23" s="224"/>
    </row>
    <row r="24" spans="1:9" ht="21.5">
      <c r="A24" s="212"/>
      <c r="B24" s="225" t="s">
        <v>97</v>
      </c>
      <c r="C24" s="112"/>
      <c r="D24" s="139"/>
      <c r="E24" s="103"/>
      <c r="F24" s="102"/>
      <c r="G24" s="103"/>
      <c r="H24" s="102"/>
      <c r="I24" s="222"/>
    </row>
    <row r="25" spans="1:9" ht="21.5">
      <c r="A25" s="226" t="s">
        <v>77</v>
      </c>
      <c r="B25" s="371"/>
      <c r="C25" s="366"/>
      <c r="D25" s="210"/>
      <c r="E25" s="208"/>
      <c r="F25" s="365"/>
      <c r="G25" s="366"/>
      <c r="H25" s="207"/>
      <c r="I25" s="211"/>
    </row>
    <row r="26" spans="1:9" ht="20">
      <c r="A26" s="227" t="s">
        <v>114</v>
      </c>
      <c r="B26" s="227" t="s">
        <v>115</v>
      </c>
      <c r="C26" s="216"/>
      <c r="D26" s="227" t="s">
        <v>116</v>
      </c>
      <c r="E26" s="216"/>
      <c r="F26" s="227" t="s">
        <v>117</v>
      </c>
      <c r="G26" s="216"/>
      <c r="H26" s="227" t="s">
        <v>118</v>
      </c>
      <c r="I26" s="228"/>
    </row>
    <row r="27" spans="1:9">
      <c r="A27" s="139"/>
      <c r="B27" s="102"/>
      <c r="C27" s="102"/>
      <c r="D27" s="102"/>
      <c r="E27" s="102"/>
      <c r="F27" s="102"/>
      <c r="G27" s="102"/>
      <c r="H27" s="102"/>
      <c r="I27" s="222"/>
    </row>
    <row r="28" spans="1:9" ht="21" thickBot="1">
      <c r="A28" s="197" t="s">
        <v>119</v>
      </c>
      <c r="B28" s="102"/>
      <c r="C28" s="102"/>
      <c r="D28" s="102"/>
      <c r="E28" s="102"/>
      <c r="F28" s="102"/>
      <c r="G28" s="102"/>
      <c r="H28" s="102"/>
      <c r="I28" s="222"/>
    </row>
    <row r="29" spans="1:9" ht="21.5">
      <c r="A29" s="229" t="s">
        <v>120</v>
      </c>
      <c r="B29" s="229" t="s">
        <v>121</v>
      </c>
      <c r="C29" s="230" t="s">
        <v>122</v>
      </c>
      <c r="D29" s="231"/>
      <c r="E29" s="232"/>
      <c r="F29" s="233" t="s">
        <v>123</v>
      </c>
      <c r="G29" s="233"/>
      <c r="H29" s="233"/>
      <c r="I29" s="234" t="s">
        <v>124</v>
      </c>
    </row>
    <row r="30" spans="1:9" ht="22" thickBot="1">
      <c r="A30" s="235"/>
      <c r="B30" s="235"/>
      <c r="C30" s="236" t="s">
        <v>125</v>
      </c>
      <c r="D30" s="237"/>
      <c r="E30" s="238" t="s">
        <v>126</v>
      </c>
      <c r="F30" s="238" t="s">
        <v>127</v>
      </c>
      <c r="G30" s="238" t="s">
        <v>128</v>
      </c>
      <c r="H30" s="238" t="s">
        <v>129</v>
      </c>
      <c r="I30" s="239" t="s">
        <v>130</v>
      </c>
    </row>
    <row r="31" spans="1:9">
      <c r="A31" s="240"/>
      <c r="B31" s="240"/>
      <c r="C31" s="142"/>
      <c r="D31" s="117"/>
      <c r="E31" s="241" t="s">
        <v>97</v>
      </c>
      <c r="F31" s="241"/>
      <c r="G31" s="241"/>
      <c r="H31" s="241"/>
      <c r="I31" s="241" t="s">
        <v>97</v>
      </c>
    </row>
    <row r="32" spans="1:9">
      <c r="A32" s="205"/>
      <c r="B32" s="205"/>
      <c r="C32" s="242"/>
      <c r="D32" s="208"/>
      <c r="E32" s="243"/>
      <c r="F32" s="243"/>
      <c r="G32" s="243"/>
      <c r="H32" s="243"/>
      <c r="I32" s="241" t="s">
        <v>97</v>
      </c>
    </row>
    <row r="33" spans="1:10">
      <c r="A33" s="205"/>
      <c r="B33" s="205"/>
      <c r="C33" s="242"/>
      <c r="D33" s="208"/>
      <c r="E33" s="243"/>
      <c r="F33" s="243"/>
      <c r="G33" s="243"/>
      <c r="H33" s="243"/>
      <c r="I33" s="241" t="s">
        <v>97</v>
      </c>
    </row>
    <row r="34" spans="1:10">
      <c r="A34" s="205"/>
      <c r="B34" s="205"/>
      <c r="C34" s="242"/>
      <c r="D34" s="208"/>
      <c r="E34" s="243"/>
      <c r="F34" s="243"/>
      <c r="G34" s="243"/>
      <c r="H34" s="243"/>
      <c r="I34" s="241" t="s">
        <v>97</v>
      </c>
    </row>
    <row r="35" spans="1:10">
      <c r="A35" s="205"/>
      <c r="B35" s="205"/>
      <c r="C35" s="242"/>
      <c r="D35" s="208"/>
      <c r="E35" s="243"/>
      <c r="F35" s="243"/>
      <c r="G35" s="243"/>
      <c r="H35" s="243"/>
      <c r="I35" s="241" t="s">
        <v>97</v>
      </c>
    </row>
    <row r="36" spans="1:10">
      <c r="A36" s="205"/>
      <c r="B36" s="205"/>
      <c r="C36" s="242"/>
      <c r="D36" s="208"/>
      <c r="E36" s="243"/>
      <c r="F36" s="243"/>
      <c r="G36" s="243"/>
      <c r="H36" s="243"/>
      <c r="I36" s="241" t="s">
        <v>97</v>
      </c>
    </row>
    <row r="37" spans="1:10">
      <c r="A37" s="205"/>
      <c r="B37" s="205"/>
      <c r="C37" s="242"/>
      <c r="D37" s="208"/>
      <c r="E37" s="243"/>
      <c r="F37" s="243"/>
      <c r="G37" s="243"/>
      <c r="H37" s="243"/>
      <c r="I37" s="241" t="s">
        <v>97</v>
      </c>
    </row>
    <row r="38" spans="1:10">
      <c r="A38" s="205"/>
      <c r="B38" s="205"/>
      <c r="C38" s="242"/>
      <c r="D38" s="208"/>
      <c r="E38" s="243"/>
      <c r="F38" s="243"/>
      <c r="G38" s="243"/>
      <c r="H38" s="243"/>
      <c r="I38" s="241" t="s">
        <v>97</v>
      </c>
    </row>
    <row r="39" spans="1:10">
      <c r="A39" s="244"/>
      <c r="B39" s="244"/>
      <c r="C39" s="214"/>
      <c r="D39" s="245"/>
      <c r="E39" s="246"/>
      <c r="F39" s="246"/>
      <c r="G39" s="246"/>
      <c r="H39" s="246"/>
      <c r="I39" s="241" t="s">
        <v>97</v>
      </c>
    </row>
    <row r="40" spans="1:10" ht="21" thickBot="1">
      <c r="A40" s="247"/>
      <c r="B40" s="248"/>
      <c r="C40" s="249" t="s">
        <v>97</v>
      </c>
      <c r="D40" s="249" t="s">
        <v>131</v>
      </c>
      <c r="E40" s="250" t="s">
        <v>97</v>
      </c>
      <c r="F40" s="250" t="s">
        <v>97</v>
      </c>
      <c r="G40" s="250" t="s">
        <v>97</v>
      </c>
      <c r="H40" s="250" t="s">
        <v>97</v>
      </c>
      <c r="I40" s="250" t="s">
        <v>97</v>
      </c>
    </row>
    <row r="41" spans="1:10" ht="21.5" thickTop="1" thickBot="1">
      <c r="A41" s="251" t="s">
        <v>97</v>
      </c>
      <c r="B41" s="252"/>
      <c r="C41" s="252"/>
      <c r="D41" s="252"/>
      <c r="E41" s="252"/>
      <c r="F41" s="252"/>
      <c r="G41" s="253" t="s">
        <v>132</v>
      </c>
      <c r="H41" s="252"/>
      <c r="I41" s="254" t="s">
        <v>97</v>
      </c>
    </row>
    <row r="42" spans="1:10" ht="21.5">
      <c r="A42" s="255" t="s">
        <v>133</v>
      </c>
      <c r="B42" s="256"/>
      <c r="C42" s="257"/>
      <c r="D42" s="258" t="s">
        <v>134</v>
      </c>
      <c r="E42" s="257"/>
      <c r="F42" s="257"/>
      <c r="G42" s="257"/>
      <c r="H42" s="257"/>
      <c r="I42" s="259" t="s">
        <v>97</v>
      </c>
      <c r="J42" s="260"/>
    </row>
    <row r="43" spans="1:10" ht="21.5">
      <c r="A43" s="261"/>
      <c r="B43" s="262"/>
      <c r="C43" s="263"/>
      <c r="D43" s="262"/>
      <c r="E43" s="264"/>
      <c r="F43" s="264"/>
      <c r="G43" s="264"/>
      <c r="H43" s="264"/>
      <c r="I43" s="265"/>
    </row>
    <row r="44" spans="1:10" ht="21.5">
      <c r="A44" s="266" t="s">
        <v>35</v>
      </c>
      <c r="B44" s="267"/>
      <c r="C44" s="189" t="s">
        <v>135</v>
      </c>
      <c r="D44" s="189" t="s">
        <v>136</v>
      </c>
      <c r="E44" s="189"/>
      <c r="F44" s="172" t="s">
        <v>137</v>
      </c>
      <c r="G44" s="189" t="s">
        <v>138</v>
      </c>
      <c r="H44" s="189"/>
      <c r="I44" s="195"/>
      <c r="J44" s="189"/>
    </row>
    <row r="45" spans="1:10" ht="20.5">
      <c r="A45" s="268"/>
      <c r="B45" s="106"/>
      <c r="C45" s="106"/>
      <c r="D45" s="106"/>
      <c r="E45" s="106"/>
      <c r="F45" s="106"/>
      <c r="G45" s="106"/>
      <c r="H45" s="106"/>
      <c r="I45" s="228"/>
    </row>
    <row r="46" spans="1:10" ht="21.5">
      <c r="A46" s="198" t="s">
        <v>139</v>
      </c>
      <c r="B46" s="269" t="s">
        <v>140</v>
      </c>
      <c r="C46" s="186" t="s">
        <v>110</v>
      </c>
      <c r="D46" s="184"/>
      <c r="E46" s="176" t="s">
        <v>141</v>
      </c>
      <c r="F46" s="223"/>
      <c r="G46" s="175" t="s">
        <v>142</v>
      </c>
      <c r="H46" s="223"/>
      <c r="I46" s="270" t="s">
        <v>143</v>
      </c>
    </row>
    <row r="47" spans="1:10" ht="21.5">
      <c r="A47" s="212"/>
      <c r="B47" s="271" t="s">
        <v>97</v>
      </c>
      <c r="C47" s="113"/>
      <c r="D47" s="103"/>
      <c r="E47" s="113"/>
      <c r="F47" s="103"/>
      <c r="G47" s="139"/>
      <c r="H47" s="103"/>
      <c r="I47" s="222"/>
    </row>
    <row r="48" spans="1:10" ht="20">
      <c r="A48" s="272"/>
      <c r="B48" s="273" t="s">
        <v>97</v>
      </c>
      <c r="C48" s="274"/>
      <c r="D48" s="275"/>
      <c r="E48" s="242"/>
      <c r="F48" s="208"/>
      <c r="G48" s="242"/>
      <c r="H48" s="208"/>
      <c r="I48" s="276"/>
    </row>
    <row r="49" spans="1:9" ht="20">
      <c r="A49" s="227" t="s">
        <v>114</v>
      </c>
      <c r="B49" s="227" t="s">
        <v>144</v>
      </c>
      <c r="C49" s="227" t="s">
        <v>145</v>
      </c>
      <c r="D49" s="277"/>
      <c r="E49" s="227" t="s">
        <v>146</v>
      </c>
      <c r="F49" s="107"/>
      <c r="G49" s="227" t="s">
        <v>147</v>
      </c>
      <c r="H49" s="107"/>
      <c r="I49" s="227" t="s">
        <v>148</v>
      </c>
    </row>
    <row r="50" spans="1:9" ht="21.5">
      <c r="A50" s="172" t="s">
        <v>97</v>
      </c>
      <c r="B50" s="172" t="s">
        <v>149</v>
      </c>
      <c r="D50" s="172" t="s">
        <v>150</v>
      </c>
      <c r="F50" s="172" t="s">
        <v>151</v>
      </c>
      <c r="I50" s="278"/>
    </row>
    <row r="51" spans="1:9">
      <c r="I51" s="278"/>
    </row>
    <row r="52" spans="1:9">
      <c r="I52" s="278"/>
    </row>
    <row r="53" spans="1:9">
      <c r="I53" s="278"/>
    </row>
    <row r="54" spans="1:9">
      <c r="I54" s="278"/>
    </row>
    <row r="55" spans="1:9">
      <c r="I55" s="278"/>
    </row>
    <row r="56" spans="1:9">
      <c r="I56" s="278"/>
    </row>
    <row r="57" spans="1:9">
      <c r="I57" s="278"/>
    </row>
    <row r="58" spans="1:9">
      <c r="I58" s="278"/>
    </row>
    <row r="59" spans="1:9">
      <c r="I59" s="278"/>
    </row>
    <row r="60" spans="1:9">
      <c r="I60" s="278"/>
    </row>
    <row r="61" spans="1:9">
      <c r="I61" s="278"/>
    </row>
    <row r="62" spans="1:9">
      <c r="I62" s="278"/>
    </row>
  </sheetData>
  <mergeCells count="6">
    <mergeCell ref="G15:H15"/>
    <mergeCell ref="G16:H16"/>
    <mergeCell ref="G18:H18"/>
    <mergeCell ref="G19:H19"/>
    <mergeCell ref="B25:C25"/>
    <mergeCell ref="F25:G25"/>
  </mergeCells>
  <pageMargins left="0.7" right="0.7" top="0.75" bottom="0.75" header="0.3" footer="0.3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view="pageBreakPreview" zoomScale="60" zoomScaleNormal="100" workbookViewId="0">
      <selection activeCell="B4" sqref="B4:B6"/>
    </sheetView>
  </sheetViews>
  <sheetFormatPr defaultRowHeight="14.5"/>
  <cols>
    <col min="1" max="1" width="6.26953125" bestFit="1" customWidth="1"/>
    <col min="2" max="2" width="51.36328125" customWidth="1"/>
    <col min="3" max="3" width="10.81640625" customWidth="1"/>
    <col min="4" max="4" width="8.81640625" customWidth="1"/>
    <col min="5" max="5" width="13.1796875" customWidth="1"/>
    <col min="6" max="6" width="17.7265625" customWidth="1"/>
  </cols>
  <sheetData>
    <row r="1" spans="1:6" ht="15" thickBot="1"/>
    <row r="2" spans="1:6" ht="54" customHeight="1">
      <c r="A2" s="372" t="s">
        <v>157</v>
      </c>
      <c r="B2" s="373"/>
      <c r="C2" s="373"/>
      <c r="D2" s="373"/>
      <c r="E2" s="373"/>
      <c r="F2" s="374"/>
    </row>
    <row r="3" spans="1:6" ht="26.5">
      <c r="A3" s="153" t="s">
        <v>45</v>
      </c>
      <c r="B3" s="154" t="s">
        <v>28</v>
      </c>
      <c r="C3" s="155" t="s">
        <v>46</v>
      </c>
      <c r="D3" s="155" t="s">
        <v>47</v>
      </c>
      <c r="E3" s="156" t="s">
        <v>48</v>
      </c>
      <c r="F3" s="157" t="s">
        <v>49</v>
      </c>
    </row>
    <row r="4" spans="1:6" ht="25.5">
      <c r="A4" s="158">
        <v>1</v>
      </c>
      <c r="B4" s="86" t="s">
        <v>158</v>
      </c>
      <c r="C4" s="87">
        <v>40</v>
      </c>
      <c r="D4" s="88">
        <v>150</v>
      </c>
      <c r="E4" s="89">
        <f>C4*D4</f>
        <v>6000</v>
      </c>
      <c r="F4" s="159"/>
    </row>
    <row r="5" spans="1:6" ht="25.5">
      <c r="A5" s="160">
        <v>2</v>
      </c>
      <c r="B5" s="86" t="s">
        <v>159</v>
      </c>
      <c r="C5" s="87">
        <v>6</v>
      </c>
      <c r="D5" s="88">
        <v>300</v>
      </c>
      <c r="E5" s="89">
        <f t="shared" ref="E5:E6" si="0">C5*D5</f>
        <v>1800</v>
      </c>
      <c r="F5" s="159"/>
    </row>
    <row r="6" spans="1:6" ht="25.5">
      <c r="A6" s="160">
        <v>3</v>
      </c>
      <c r="B6" s="86" t="s">
        <v>160</v>
      </c>
      <c r="C6" s="87">
        <v>50</v>
      </c>
      <c r="D6" s="88">
        <v>30</v>
      </c>
      <c r="E6" s="89">
        <f t="shared" si="0"/>
        <v>1500</v>
      </c>
      <c r="F6" s="159"/>
    </row>
    <row r="7" spans="1:6" ht="25.5">
      <c r="A7" s="160">
        <v>4</v>
      </c>
      <c r="B7" s="86" t="s">
        <v>161</v>
      </c>
      <c r="C7" s="87"/>
      <c r="D7" s="88"/>
      <c r="E7" s="89">
        <v>700</v>
      </c>
      <c r="F7" s="159"/>
    </row>
    <row r="8" spans="1:6" ht="27" thickBot="1">
      <c r="A8" s="375" t="s">
        <v>48</v>
      </c>
      <c r="B8" s="376"/>
      <c r="C8" s="90"/>
      <c r="D8" s="90"/>
      <c r="E8" s="91">
        <f>SUM(E4:E7)</f>
        <v>10000</v>
      </c>
      <c r="F8" s="161"/>
    </row>
    <row r="9" spans="1:6" ht="30.5" thickTop="1" thickBot="1">
      <c r="A9" s="162"/>
      <c r="B9" s="163"/>
      <c r="C9" s="163"/>
      <c r="D9" s="163"/>
      <c r="E9" s="164"/>
      <c r="F9" s="165"/>
    </row>
  </sheetData>
  <mergeCells count="2">
    <mergeCell ref="A2:F2"/>
    <mergeCell ref="A8:B8"/>
  </mergeCells>
  <pageMargins left="0.7" right="0.7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F3" sqref="F3:G3"/>
    </sheetView>
  </sheetViews>
  <sheetFormatPr defaultRowHeight="14.5"/>
  <cols>
    <col min="1" max="1" width="4.81640625" customWidth="1"/>
    <col min="2" max="4" width="10.7265625" customWidth="1"/>
    <col min="5" max="5" width="6.7265625" customWidth="1"/>
    <col min="6" max="6" width="12.54296875" customWidth="1"/>
    <col min="7" max="7" width="16.453125" customWidth="1"/>
    <col min="8" max="9" width="8.81640625" customWidth="1"/>
    <col min="10" max="10" width="14.1796875" customWidth="1"/>
  </cols>
  <sheetData>
    <row r="1" spans="1:10" ht="50.25" customHeight="1">
      <c r="A1" s="377" t="s">
        <v>50</v>
      </c>
      <c r="B1" s="378"/>
      <c r="C1" s="378"/>
      <c r="D1" s="378"/>
      <c r="E1" s="379"/>
      <c r="F1" s="379"/>
      <c r="G1" s="379"/>
      <c r="H1" s="379"/>
      <c r="I1" s="379"/>
      <c r="J1" s="380"/>
    </row>
    <row r="2" spans="1:10" ht="9" customHeight="1">
      <c r="A2" s="92"/>
      <c r="B2" s="93"/>
      <c r="C2" s="93"/>
      <c r="D2" s="94"/>
      <c r="E2" s="95"/>
      <c r="F2" s="93"/>
      <c r="G2" s="94"/>
      <c r="H2" s="95"/>
      <c r="I2" s="93"/>
      <c r="J2" s="96"/>
    </row>
    <row r="3" spans="1:10" ht="18" customHeight="1">
      <c r="A3" s="97"/>
      <c r="B3" s="98" t="s">
        <v>51</v>
      </c>
      <c r="C3" s="98"/>
      <c r="D3" s="99"/>
      <c r="E3" s="100" t="s">
        <v>52</v>
      </c>
      <c r="F3" s="381"/>
      <c r="G3" s="382"/>
      <c r="H3" s="100" t="s">
        <v>1</v>
      </c>
      <c r="I3" s="383"/>
      <c r="J3" s="384"/>
    </row>
    <row r="4" spans="1:10" ht="21.75" customHeight="1">
      <c r="A4" s="97"/>
      <c r="B4" s="98" t="s">
        <v>53</v>
      </c>
      <c r="C4" s="98"/>
      <c r="D4" s="99" t="s">
        <v>54</v>
      </c>
      <c r="E4" s="101"/>
      <c r="F4" s="102"/>
      <c r="G4" s="103"/>
      <c r="H4" s="101"/>
      <c r="I4" s="102"/>
      <c r="J4" s="104"/>
    </row>
    <row r="5" spans="1:10" ht="9" customHeight="1">
      <c r="A5" s="105"/>
      <c r="B5" s="106"/>
      <c r="C5" s="106"/>
      <c r="D5" s="107"/>
      <c r="E5" s="108"/>
      <c r="F5" s="106"/>
      <c r="G5" s="107"/>
      <c r="H5" s="108"/>
      <c r="I5" s="106"/>
      <c r="J5" s="109"/>
    </row>
    <row r="6" spans="1:10" ht="9.75" customHeight="1">
      <c r="A6" s="110"/>
      <c r="B6" s="111"/>
      <c r="C6" s="111"/>
      <c r="D6" s="112"/>
      <c r="E6" s="113"/>
      <c r="F6" s="111"/>
      <c r="G6" s="112"/>
      <c r="H6" s="113"/>
      <c r="I6" s="111"/>
      <c r="J6" s="114"/>
    </row>
    <row r="7" spans="1:10" ht="15.75" customHeight="1">
      <c r="A7" s="115" t="s">
        <v>55</v>
      </c>
      <c r="B7" s="116"/>
      <c r="C7" s="116"/>
      <c r="D7" s="117"/>
      <c r="E7" s="118" t="s">
        <v>56</v>
      </c>
      <c r="F7" s="119" t="s">
        <v>57</v>
      </c>
      <c r="G7" s="117"/>
      <c r="H7" s="385"/>
      <c r="I7" s="386"/>
      <c r="J7" s="387"/>
    </row>
    <row r="8" spans="1:10" ht="7.5" customHeight="1">
      <c r="A8" s="105"/>
      <c r="B8" s="106"/>
      <c r="C8" s="106"/>
      <c r="D8" s="107"/>
      <c r="E8" s="108"/>
      <c r="F8" s="106"/>
      <c r="G8" s="107"/>
      <c r="H8" s="108"/>
      <c r="I8" s="106"/>
      <c r="J8" s="109"/>
    </row>
    <row r="9" spans="1:10" ht="12" customHeight="1">
      <c r="A9" s="110"/>
      <c r="B9" s="111"/>
      <c r="C9" s="111"/>
      <c r="D9" s="111"/>
      <c r="E9" s="111"/>
      <c r="F9" s="111"/>
      <c r="G9" s="111"/>
      <c r="H9" s="111"/>
      <c r="I9" s="111"/>
      <c r="J9" s="114"/>
    </row>
    <row r="10" spans="1:10" ht="12" customHeight="1">
      <c r="A10" s="105"/>
      <c r="B10" s="106"/>
      <c r="C10" s="106"/>
      <c r="D10" s="106"/>
      <c r="E10" s="106"/>
      <c r="F10" s="106"/>
      <c r="G10" s="106"/>
      <c r="H10" s="106"/>
      <c r="I10" s="106"/>
      <c r="J10" s="109"/>
    </row>
    <row r="11" spans="1:10" ht="15.75" customHeight="1">
      <c r="A11" s="388" t="s">
        <v>45</v>
      </c>
      <c r="B11" s="389" t="s">
        <v>28</v>
      </c>
      <c r="C11" s="389"/>
      <c r="D11" s="389"/>
      <c r="E11" s="389"/>
      <c r="F11" s="389" t="s">
        <v>58</v>
      </c>
      <c r="G11" s="389" t="s">
        <v>46</v>
      </c>
      <c r="H11" s="391" t="s">
        <v>59</v>
      </c>
      <c r="I11" s="391"/>
      <c r="J11" s="392"/>
    </row>
    <row r="12" spans="1:10" ht="15.75" customHeight="1">
      <c r="A12" s="388"/>
      <c r="B12" s="390"/>
      <c r="C12" s="390"/>
      <c r="D12" s="390"/>
      <c r="E12" s="390"/>
      <c r="F12" s="389"/>
      <c r="G12" s="389"/>
      <c r="H12" s="393" t="s">
        <v>60</v>
      </c>
      <c r="I12" s="393"/>
      <c r="J12" s="121" t="s">
        <v>61</v>
      </c>
    </row>
    <row r="13" spans="1:10" ht="18" customHeight="1">
      <c r="A13" s="122">
        <v>1</v>
      </c>
      <c r="B13" s="394"/>
      <c r="C13" s="395"/>
      <c r="D13" s="395"/>
      <c r="E13" s="396"/>
      <c r="F13" s="123"/>
      <c r="G13" s="123"/>
      <c r="H13" s="397"/>
      <c r="I13" s="398"/>
      <c r="J13" s="124"/>
    </row>
    <row r="14" spans="1:10" ht="18" customHeight="1">
      <c r="A14" s="125">
        <v>2</v>
      </c>
      <c r="B14" s="126"/>
      <c r="C14" s="127"/>
      <c r="D14" s="127"/>
      <c r="E14" s="128"/>
      <c r="F14" s="128"/>
      <c r="G14" s="123"/>
      <c r="H14" s="126"/>
      <c r="I14" s="129"/>
      <c r="J14" s="130"/>
    </row>
    <row r="15" spans="1:10" ht="18" customHeight="1">
      <c r="A15" s="122">
        <v>3</v>
      </c>
      <c r="B15" s="126"/>
      <c r="C15" s="127"/>
      <c r="D15" s="127"/>
      <c r="E15" s="128"/>
      <c r="F15" s="128"/>
      <c r="G15" s="123"/>
      <c r="H15" s="126"/>
      <c r="I15" s="128"/>
      <c r="J15" s="131"/>
    </row>
    <row r="16" spans="1:10" ht="18" customHeight="1">
      <c r="A16" s="132"/>
      <c r="B16" s="126"/>
      <c r="C16" s="127"/>
      <c r="D16" s="127"/>
      <c r="E16" s="128"/>
      <c r="F16" s="128"/>
      <c r="G16" s="126"/>
      <c r="H16" s="126"/>
      <c r="I16" s="128"/>
      <c r="J16" s="131"/>
    </row>
    <row r="17" spans="1:10" ht="18" customHeight="1">
      <c r="A17" s="132"/>
      <c r="B17" s="126"/>
      <c r="C17" s="127"/>
      <c r="D17" s="127"/>
      <c r="E17" s="128"/>
      <c r="F17" s="128"/>
      <c r="G17" s="126"/>
      <c r="H17" s="126"/>
      <c r="I17" s="128"/>
      <c r="J17" s="131"/>
    </row>
    <row r="18" spans="1:10" ht="18" customHeight="1">
      <c r="A18" s="132"/>
      <c r="B18" s="126"/>
      <c r="C18" s="127"/>
      <c r="D18" s="127"/>
      <c r="E18" s="128"/>
      <c r="F18" s="128"/>
      <c r="G18" s="126"/>
      <c r="H18" s="126"/>
      <c r="I18" s="128"/>
      <c r="J18" s="131"/>
    </row>
    <row r="19" spans="1:10" ht="18" customHeight="1">
      <c r="A19" s="132"/>
      <c r="B19" s="126"/>
      <c r="C19" s="127"/>
      <c r="D19" s="127"/>
      <c r="E19" s="128"/>
      <c r="F19" s="128"/>
      <c r="G19" s="126"/>
      <c r="H19" s="126"/>
      <c r="I19" s="128"/>
      <c r="J19" s="131"/>
    </row>
    <row r="20" spans="1:10" ht="18" customHeight="1">
      <c r="A20" s="132"/>
      <c r="B20" s="126"/>
      <c r="C20" s="127"/>
      <c r="D20" s="127"/>
      <c r="E20" s="128"/>
      <c r="F20" s="128"/>
      <c r="G20" s="126"/>
      <c r="H20" s="126"/>
      <c r="I20" s="128"/>
      <c r="J20" s="131"/>
    </row>
    <row r="21" spans="1:10" ht="18" customHeight="1">
      <c r="A21" s="132"/>
      <c r="B21" s="127"/>
      <c r="C21" s="127"/>
      <c r="D21" s="127"/>
      <c r="E21" s="127"/>
      <c r="F21" s="127"/>
      <c r="G21" s="127"/>
      <c r="H21" s="127"/>
      <c r="I21" s="133" t="s">
        <v>62</v>
      </c>
      <c r="J21" s="134">
        <f>SUM(J13:J20)</f>
        <v>0</v>
      </c>
    </row>
    <row r="22" spans="1:10" ht="18" customHeight="1">
      <c r="A22" s="97"/>
      <c r="B22" s="102"/>
      <c r="C22" s="102"/>
      <c r="D22" s="102"/>
      <c r="E22" s="102"/>
      <c r="F22" s="102"/>
      <c r="G22" s="102"/>
      <c r="H22" s="102"/>
      <c r="I22" s="102"/>
      <c r="J22" s="104"/>
    </row>
    <row r="23" spans="1:10" ht="18" customHeight="1">
      <c r="A23" s="115" t="s">
        <v>63</v>
      </c>
      <c r="B23" s="135"/>
      <c r="C23" s="119"/>
      <c r="D23" s="116"/>
      <c r="E23" s="116"/>
      <c r="F23" s="116"/>
      <c r="G23" s="116"/>
      <c r="H23" s="116"/>
      <c r="I23" s="116"/>
      <c r="J23" s="136"/>
    </row>
    <row r="24" spans="1:10" ht="18" customHeight="1">
      <c r="A24" s="97"/>
      <c r="B24" s="102"/>
      <c r="C24" s="137"/>
      <c r="D24" s="116"/>
      <c r="E24" s="116"/>
      <c r="F24" s="116"/>
      <c r="G24" s="116"/>
      <c r="H24" s="116"/>
      <c r="I24" s="116"/>
      <c r="J24" s="136"/>
    </row>
    <row r="25" spans="1:10" ht="18" customHeight="1">
      <c r="A25" s="97"/>
      <c r="B25" s="102"/>
      <c r="C25" s="102"/>
      <c r="D25" s="102"/>
      <c r="E25" s="102"/>
      <c r="F25" s="102"/>
      <c r="G25" s="102"/>
      <c r="H25" s="102"/>
      <c r="I25" s="102"/>
      <c r="J25" s="104"/>
    </row>
    <row r="26" spans="1:10" ht="18" customHeight="1">
      <c r="A26" s="97"/>
      <c r="B26" s="113"/>
      <c r="C26" s="138"/>
      <c r="D26" s="111"/>
      <c r="E26" s="112"/>
      <c r="F26" s="111"/>
      <c r="G26" s="111"/>
      <c r="H26" s="111"/>
      <c r="I26" s="112"/>
      <c r="J26" s="104"/>
    </row>
    <row r="27" spans="1:10" ht="18" customHeight="1">
      <c r="A27" s="97"/>
      <c r="B27" s="139"/>
      <c r="C27" s="140" t="s">
        <v>64</v>
      </c>
      <c r="D27" s="102"/>
      <c r="E27" s="103"/>
      <c r="F27" s="102"/>
      <c r="G27" s="141" t="s">
        <v>23</v>
      </c>
      <c r="H27" s="102"/>
      <c r="I27" s="103"/>
      <c r="J27" s="104"/>
    </row>
    <row r="28" spans="1:10" ht="18" customHeight="1">
      <c r="A28" s="97"/>
      <c r="B28" s="139"/>
      <c r="C28" s="102"/>
      <c r="D28" s="102"/>
      <c r="E28" s="103"/>
      <c r="F28" s="102"/>
      <c r="G28" s="102"/>
      <c r="H28" s="102"/>
      <c r="I28" s="103"/>
      <c r="J28" s="104"/>
    </row>
    <row r="29" spans="1:10" ht="18" customHeight="1">
      <c r="A29" s="97"/>
      <c r="B29" s="142"/>
      <c r="C29" s="116"/>
      <c r="D29" s="116"/>
      <c r="E29" s="117"/>
      <c r="F29" s="142"/>
      <c r="G29" s="116"/>
      <c r="H29" s="116"/>
      <c r="I29" s="117"/>
      <c r="J29" s="104"/>
    </row>
    <row r="30" spans="1:10" ht="18" customHeight="1">
      <c r="A30" s="97"/>
      <c r="B30" s="399" t="s">
        <v>65</v>
      </c>
      <c r="C30" s="400"/>
      <c r="D30" s="400"/>
      <c r="E30" s="401"/>
      <c r="F30" s="402" t="s">
        <v>66</v>
      </c>
      <c r="G30" s="403"/>
      <c r="H30" s="403"/>
      <c r="I30" s="404"/>
      <c r="J30" s="104"/>
    </row>
    <row r="31" spans="1:10" ht="18" customHeight="1">
      <c r="A31" s="97"/>
      <c r="B31" s="405"/>
      <c r="C31" s="406"/>
      <c r="D31" s="406"/>
      <c r="E31" s="407"/>
      <c r="F31" s="405"/>
      <c r="G31" s="406"/>
      <c r="H31" s="406"/>
      <c r="I31" s="407"/>
      <c r="J31" s="104"/>
    </row>
    <row r="32" spans="1:10" ht="18" customHeight="1">
      <c r="A32" s="97"/>
      <c r="B32" s="108"/>
      <c r="C32" s="106"/>
      <c r="D32" s="106"/>
      <c r="E32" s="107"/>
      <c r="F32" s="108"/>
      <c r="G32" s="106"/>
      <c r="H32" s="106"/>
      <c r="I32" s="107"/>
      <c r="J32" s="104"/>
    </row>
    <row r="33" spans="1:10" ht="18" customHeight="1">
      <c r="A33" s="97"/>
      <c r="B33" s="102"/>
      <c r="C33" s="102"/>
      <c r="D33" s="102"/>
      <c r="E33" s="102"/>
      <c r="F33" s="102"/>
      <c r="G33" s="102"/>
      <c r="H33" s="102"/>
      <c r="I33" s="102"/>
      <c r="J33" s="104"/>
    </row>
    <row r="34" spans="1:10" ht="18" customHeight="1">
      <c r="A34" s="97"/>
      <c r="B34" s="102"/>
      <c r="C34" s="102"/>
      <c r="D34" s="102"/>
      <c r="E34" s="102"/>
      <c r="F34" s="102"/>
      <c r="G34" s="102"/>
      <c r="H34" s="102"/>
      <c r="I34" s="102"/>
      <c r="J34" s="104"/>
    </row>
    <row r="35" spans="1:10" ht="18" customHeight="1" thickBot="1">
      <c r="A35" s="143"/>
      <c r="B35" s="144"/>
      <c r="C35" s="144"/>
      <c r="D35" s="144"/>
      <c r="E35" s="144"/>
      <c r="F35" s="144"/>
      <c r="G35" s="144"/>
      <c r="H35" s="144"/>
      <c r="I35" s="144"/>
      <c r="J35" s="145"/>
    </row>
    <row r="36" spans="1:10" ht="18" customHeight="1"/>
    <row r="37" spans="1:10" ht="18" customHeight="1"/>
    <row r="38" spans="1:10" ht="18" customHeight="1"/>
    <row r="39" spans="1:10" ht="18" customHeight="1"/>
    <row r="40" spans="1:10" ht="18" customHeight="1"/>
    <row r="41" spans="1:10" ht="18" customHeight="1"/>
    <row r="42" spans="1:10" ht="18" customHeight="1"/>
    <row r="43" spans="1:10" ht="18" customHeight="1"/>
    <row r="44" spans="1:10" ht="18" customHeight="1"/>
    <row r="45" spans="1:10" ht="18" customHeight="1"/>
    <row r="46" spans="1:10" ht="18" customHeight="1"/>
    <row r="47" spans="1:10" ht="18" customHeight="1"/>
    <row r="48" spans="1:10" ht="18" customHeight="1"/>
  </sheetData>
  <mergeCells count="16">
    <mergeCell ref="B13:E13"/>
    <mergeCell ref="H13:I13"/>
    <mergeCell ref="B30:E30"/>
    <mergeCell ref="F30:I30"/>
    <mergeCell ref="B31:E31"/>
    <mergeCell ref="F31:I31"/>
    <mergeCell ref="A1:J1"/>
    <mergeCell ref="F3:G3"/>
    <mergeCell ref="I3:J3"/>
    <mergeCell ref="H7:J7"/>
    <mergeCell ref="A11:A12"/>
    <mergeCell ref="B11:E12"/>
    <mergeCell ref="F11:F12"/>
    <mergeCell ref="G11:G12"/>
    <mergeCell ref="H11:J11"/>
    <mergeCell ref="H12:I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view="pageBreakPreview" zoomScale="60" zoomScaleNormal="100" workbookViewId="0">
      <selection activeCell="I4" sqref="I4"/>
    </sheetView>
  </sheetViews>
  <sheetFormatPr defaultRowHeight="14.5"/>
  <cols>
    <col min="1" max="1" width="6.26953125" bestFit="1" customWidth="1"/>
    <col min="2" max="2" width="47.90625" customWidth="1"/>
    <col min="3" max="3" width="7" customWidth="1"/>
    <col min="4" max="4" width="9.26953125" customWidth="1"/>
    <col min="5" max="5" width="8.1796875" customWidth="1"/>
    <col min="6" max="6" width="8.453125" customWidth="1"/>
    <col min="7" max="7" width="23.81640625" customWidth="1"/>
  </cols>
  <sheetData>
    <row r="1" spans="1:7" ht="22.5">
      <c r="A1" s="146"/>
      <c r="B1" s="146"/>
      <c r="C1" s="146"/>
      <c r="D1" s="146"/>
    </row>
    <row r="2" spans="1:7" ht="74.25" customHeight="1" thickBot="1">
      <c r="A2" s="408" t="s">
        <v>162</v>
      </c>
      <c r="B2" s="408"/>
      <c r="C2" s="408"/>
      <c r="D2" s="408"/>
      <c r="E2" s="408"/>
      <c r="F2" s="408"/>
      <c r="G2" s="408"/>
    </row>
    <row r="3" spans="1:7" ht="23.5">
      <c r="A3" s="147" t="s">
        <v>45</v>
      </c>
      <c r="B3" s="148" t="s">
        <v>28</v>
      </c>
      <c r="C3" s="148" t="s">
        <v>58</v>
      </c>
      <c r="D3" s="149" t="s">
        <v>47</v>
      </c>
      <c r="E3" s="149" t="s">
        <v>67</v>
      </c>
      <c r="F3" s="149" t="s">
        <v>48</v>
      </c>
      <c r="G3" s="150" t="s">
        <v>68</v>
      </c>
    </row>
    <row r="4" spans="1:7" ht="25.5">
      <c r="A4" s="298">
        <v>1</v>
      </c>
      <c r="B4" s="86" t="s">
        <v>164</v>
      </c>
      <c r="C4" s="296">
        <v>58</v>
      </c>
      <c r="D4" s="297">
        <v>40</v>
      </c>
      <c r="E4" s="297"/>
      <c r="F4" s="297">
        <f>C4*D4-E4</f>
        <v>2320</v>
      </c>
      <c r="G4" s="291" t="s">
        <v>153</v>
      </c>
    </row>
    <row r="5" spans="1:7" ht="25.5">
      <c r="A5" s="151">
        <v>2</v>
      </c>
      <c r="B5" s="86" t="s">
        <v>165</v>
      </c>
      <c r="C5" s="280">
        <v>6</v>
      </c>
      <c r="D5" s="281">
        <v>300</v>
      </c>
      <c r="E5" s="282"/>
      <c r="F5" s="297">
        <f t="shared" ref="F5:F6" si="0">C5*D5-E5</f>
        <v>1800</v>
      </c>
      <c r="G5" s="292" t="s">
        <v>153</v>
      </c>
    </row>
    <row r="6" spans="1:7" ht="25.5">
      <c r="A6" s="151">
        <v>3</v>
      </c>
      <c r="B6" s="86" t="s">
        <v>160</v>
      </c>
      <c r="C6" s="280">
        <v>50</v>
      </c>
      <c r="D6" s="279">
        <v>30</v>
      </c>
      <c r="E6" s="282"/>
      <c r="F6" s="297">
        <f t="shared" si="0"/>
        <v>1500</v>
      </c>
      <c r="G6" s="292" t="s">
        <v>153</v>
      </c>
    </row>
    <row r="7" spans="1:7" ht="27" thickBot="1">
      <c r="A7" s="409" t="s">
        <v>48</v>
      </c>
      <c r="B7" s="410"/>
      <c r="C7" s="283"/>
      <c r="D7" s="284"/>
      <c r="E7" s="285">
        <f>SUM(E5:E6)</f>
        <v>0</v>
      </c>
      <c r="F7" s="286">
        <f>SUM(F4:F6)</f>
        <v>5620</v>
      </c>
      <c r="G7" s="152"/>
    </row>
    <row r="8" spans="1:7" ht="22.5">
      <c r="A8" s="146"/>
      <c r="B8" s="146"/>
      <c r="C8" s="146"/>
      <c r="D8" s="146"/>
    </row>
    <row r="9" spans="1:7" ht="26.5">
      <c r="A9" s="146"/>
      <c r="B9" s="287" t="s">
        <v>69</v>
      </c>
      <c r="C9" s="287"/>
      <c r="D9" s="288">
        <f>ประมาณการค่าใช้จ่าย!E8</f>
        <v>10000</v>
      </c>
    </row>
    <row r="10" spans="1:7" ht="29.5">
      <c r="A10" s="146"/>
      <c r="B10" s="287" t="s">
        <v>70</v>
      </c>
      <c r="C10" s="287"/>
      <c r="D10" s="289">
        <f>F7</f>
        <v>5620</v>
      </c>
    </row>
    <row r="11" spans="1:7" ht="29.5">
      <c r="A11" s="146"/>
      <c r="B11" s="287" t="s">
        <v>71</v>
      </c>
      <c r="C11" s="287"/>
      <c r="D11" s="290">
        <f>SUM(D9-D10)</f>
        <v>4380</v>
      </c>
    </row>
    <row r="12" spans="1:7" ht="22.5">
      <c r="A12" s="146"/>
      <c r="B12" s="146"/>
      <c r="C12" s="146"/>
      <c r="D12" s="146"/>
    </row>
    <row r="13" spans="1:7" ht="22.5">
      <c r="A13" s="146" t="s">
        <v>72</v>
      </c>
      <c r="B13" s="146"/>
      <c r="C13" s="146"/>
      <c r="D13" s="146"/>
    </row>
    <row r="14" spans="1:7" ht="22.5">
      <c r="A14" s="146"/>
      <c r="B14" s="146"/>
      <c r="C14" s="146"/>
      <c r="D14" s="146"/>
    </row>
    <row r="15" spans="1:7" ht="22.5">
      <c r="A15" s="146"/>
      <c r="B15" s="146"/>
      <c r="C15" s="146"/>
      <c r="D15" s="146"/>
    </row>
  </sheetData>
  <mergeCells count="2">
    <mergeCell ref="A2:G2"/>
    <mergeCell ref="A7:B7"/>
  </mergeCells>
  <pageMargins left="0.2" right="0.14000000000000001" top="0.46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Adv.</vt:lpstr>
      <vt:lpstr>Adv.เดินทาง</vt:lpstr>
      <vt:lpstr>ประมาณการค่าใช้จ่าย</vt:lpstr>
      <vt:lpstr>ขอชื้อไม่ผ่านจัดชื้อ</vt:lpstr>
      <vt:lpstr>สรุปค่าใช้จ่าย</vt:lpstr>
      <vt:lpstr>Adv.เดินทาง!Print_Area</vt:lpstr>
      <vt:lpstr>ประมาณการค่าใช้จ่าย!Print_Area</vt:lpstr>
      <vt:lpstr>สรุปค่าใช้จ่าย!Print_Area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dt-klc017</dc:creator>
  <cp:lastModifiedBy>klc916</cp:lastModifiedBy>
  <cp:lastPrinted>2019-12-25T03:37:26Z</cp:lastPrinted>
  <dcterms:created xsi:type="dcterms:W3CDTF">2019-07-12T10:03:26Z</dcterms:created>
  <dcterms:modified xsi:type="dcterms:W3CDTF">2020-04-02T08:58:26Z</dcterms:modified>
</cp:coreProperties>
</file>