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iing\รับคณะ\N30YR (4 th)\"/>
    </mc:Choice>
  </mc:AlternateContent>
  <bookViews>
    <workbookView xWindow="0" yWindow="0" windowWidth="20490" windowHeight="7755"/>
  </bookViews>
  <sheets>
    <sheet name="300brm" sheetId="1" r:id="rId1"/>
    <sheet name="200brm" sheetId="2" r:id="rId2"/>
  </sheets>
  <definedNames>
    <definedName name="_xlnm.Print_Area" localSheetId="0">'300brm'!$A$1:$N$52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2" i="1" l="1"/>
  <c r="M52" i="1" s="1"/>
  <c r="E50" i="1"/>
  <c r="E47" i="1"/>
  <c r="M46" i="1"/>
  <c r="L46" i="1"/>
  <c r="E41" i="1"/>
  <c r="M24" i="2"/>
  <c r="L24" i="2"/>
  <c r="E23" i="2"/>
  <c r="E22" i="2"/>
  <c r="E21" i="2"/>
  <c r="E15" i="2"/>
  <c r="E20" i="2"/>
  <c r="E19" i="2"/>
  <c r="E18" i="2"/>
  <c r="E17" i="2"/>
  <c r="E16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2" i="1"/>
  <c r="E43" i="1"/>
  <c r="E44" i="1"/>
  <c r="E45" i="1"/>
  <c r="E48" i="1"/>
  <c r="E49" i="1"/>
  <c r="E51" i="1"/>
  <c r="E2" i="1"/>
</calcChain>
</file>

<file path=xl/sharedStrings.xml><?xml version="1.0" encoding="utf-8"?>
<sst xmlns="http://schemas.openxmlformats.org/spreadsheetml/2006/main" count="177" uniqueCount="72">
  <si>
    <t>No.</t>
  </si>
  <si>
    <t xml:space="preserve">Time_start </t>
  </si>
  <si>
    <t>Time_end</t>
  </si>
  <si>
    <t>Total</t>
  </si>
  <si>
    <t>ID</t>
  </si>
  <si>
    <t>PO</t>
  </si>
  <si>
    <t>no</t>
  </si>
  <si>
    <t xml:space="preserve">เหรียญ </t>
  </si>
  <si>
    <t>yes</t>
  </si>
  <si>
    <t>name-surname</t>
  </si>
  <si>
    <t>Address</t>
  </si>
  <si>
    <t>postal code</t>
  </si>
  <si>
    <t>สุทธิพงษ์ สมอินทร์</t>
  </si>
  <si>
    <t>สภ.ทุ่งช้าง ต.ทุ่งช้าง อ.ทุ่งช้าง จ.น่าน</t>
  </si>
  <si>
    <t>ไชยยัน ศรีทา</t>
  </si>
  <si>
    <t xml:space="preserve">บริษัท สยามไฟเบอร์ซีเมนต์ กรุ๊ป จำกัด 366 ม.1 ต.ชมพู อ.เมือง จ.ลำปาง  </t>
  </si>
  <si>
    <t>ชุมพล พาใจธรรม</t>
  </si>
  <si>
    <t>21/1 ตรอกมณเฑียร ต.ในเวียง อ.เมือง จ.น่าน</t>
  </si>
  <si>
    <t>เขมชาติ ฉิมฉลอง</t>
  </si>
  <si>
    <t>59/10 ม.18 ต.บึงคำสร้อย อ.ลำลูกกา  จ.ปทุมธานี</t>
  </si>
  <si>
    <t>Jason chua</t>
  </si>
  <si>
    <t>138 ม.8 ต.หัวง้ม อ.พ่น จ.เชียงราย</t>
  </si>
  <si>
    <t>Tel</t>
  </si>
  <si>
    <t>0917713656</t>
  </si>
  <si>
    <t>อดุลย์ศักดิ์ คำมุ่งคุณ</t>
  </si>
  <si>
    <t>55/1 ต.ตลิ่งชัน อ.เมือง จ.สระบุรี</t>
  </si>
  <si>
    <t xml:space="preserve">เอกชาติ พาณิชย์กุล </t>
  </si>
  <si>
    <t>66/50 ม.1 ต.หนองยาว อ.เมือง จ.สระบุรี</t>
  </si>
  <si>
    <t>0909740235</t>
  </si>
  <si>
    <t>บุญเรือน ศรีทอง</t>
  </si>
  <si>
    <t xml:space="preserve">454/4 วัชรพล ซอย 3 แขวงคลองถนน เขตสายไหม กรุงเทพฯ </t>
  </si>
  <si>
    <t>นงลักษณ์ สมพลกรัง</t>
  </si>
  <si>
    <t>772/53 หมู่บ้านสุขอนันต์ ต.ปากเพรียว อ.เมือง จ.สระบุรี</t>
  </si>
  <si>
    <t>พิทูร ดวงจินดา</t>
  </si>
  <si>
    <t>130/1 ม.10 ต.สองคอน อ.แก่งคอย จ.สระบุรี</t>
  </si>
  <si>
    <t>0864498468</t>
  </si>
  <si>
    <t>0982542168</t>
  </si>
  <si>
    <t>วิลัยลักษณ์ แป้นเงิน</t>
  </si>
  <si>
    <t>171/6 ต.ปากเพรียว อ.เมือง จ.สระบุรี</t>
  </si>
  <si>
    <t>0905398789</t>
  </si>
  <si>
    <t>หมายเหตุ</t>
  </si>
  <si>
    <t>ไม่ผ่านจุดปัวมา</t>
  </si>
  <si>
    <t>Paid</t>
  </si>
  <si>
    <t>amount</t>
  </si>
  <si>
    <t>paid</t>
  </si>
  <si>
    <t>ดุษิต เทพนิม</t>
  </si>
  <si>
    <t>27 ม.2 ต.เสริมซ้าย อ.เสริมงาม จ.ลำปาง</t>
  </si>
  <si>
    <t>0817840283</t>
  </si>
  <si>
    <t>ทรงกฤช กิ่งโก้</t>
  </si>
  <si>
    <t>48/2 ม.7 ต.วัดจันทร์ อ.เมือง จ.พิษณุโลก</t>
  </si>
  <si>
    <t>0866187557</t>
  </si>
  <si>
    <t>สุกานดา ตันติโอฬาร</t>
  </si>
  <si>
    <t>522/18-19 ถ.ไทยประชา ต.มะขามหย่ง อ.เมือง จ.ชลบุรี</t>
  </si>
  <si>
    <t xml:space="preserve">ชยพล ชุมวรรณ์ </t>
  </si>
  <si>
    <t>42/348 พนาสนการเด้นโฮม 4 แขวงมีนบุรี เขตมีนบุรี จ.กรุงเทพฯ</t>
  </si>
  <si>
    <t>ไพบูลย์ พงษ์ประเสริฐ</t>
  </si>
  <si>
    <t xml:space="preserve">10/138 หมู่บ้านลมทะเล 1 ม.4 ต.บ้านฉาง อ.บ้านฉาง จ.ระยอง </t>
  </si>
  <si>
    <t>0948741654</t>
  </si>
  <si>
    <t>ศราวุธ ปากทอง</t>
  </si>
  <si>
    <t>1/34 ซ.เอกชัย 64/5 ถ.เอกชัย แขวงบางบอน เขตบางบอน จ.กรุงเทพฯ</t>
  </si>
  <si>
    <t>กฤษฎา ผาใจ</t>
  </si>
  <si>
    <t>122 ม.5 ต.นาเหลือง อ.เวียงสา จ.น่าน</t>
  </si>
  <si>
    <t>กชนิช หมวดไหม</t>
  </si>
  <si>
    <t>403  ม.4 ต.คานหาม อ.อุทัย จ.อยุธยา (โรจนะการ์เด้นโฮม)</t>
  </si>
  <si>
    <t>บุญทัน พาโพธิ์พันธ์</t>
  </si>
  <si>
    <t>227 ม.15 ต.ทุ่งวัง อ.สตึก จ.บุรัมย์</t>
  </si>
  <si>
    <t>เฉลิมชนม์ เฝ้ามั่น</t>
  </si>
  <si>
    <t>32 ม.3 ต.หนองปรง อ.เขาย้อย จ.เพชรบุรี</t>
  </si>
  <si>
    <t>อนุชา ฟีคประยูร</t>
  </si>
  <si>
    <t>109/85 ม.3 อ.พนมสารคาม จ.ฉะเชิงเทรา</t>
  </si>
  <si>
    <t>เกรียงไกร สุทธิกานต์กุล (KOKO)</t>
  </si>
  <si>
    <t>14/65 ธรรมบูชา ซ. 5 อ.เมือง จ.พิษณุโลก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</si>
</sst>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h]:mm:ss;@"/>
    <numFmt numFmtId="165" formatCode="[$-409]h:mm\ AM/PM;@"/>
    <numFmt numFmtId="166" formatCode="dd/mm/yyyy\ h:mm\ AM/PM"/>
    <numFmt numFmtId="167" formatCode="[h]: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NumberFormat="1"/>
    <xf numFmtId="164" fontId="0" fillId="0" borderId="0" xfId="0" applyNumberFormat="1"/>
    <xf numFmtId="20" fontId="0" fillId="0" borderId="0" xfId="0" applyNumberFormat="1"/>
    <xf numFmtId="165" fontId="0" fillId="0" borderId="0" xfId="0" quotePrefix="1" applyNumberFormat="1"/>
    <xf numFmtId="0" fontId="0" fillId="2" borderId="0" xfId="0" applyFill="1"/>
    <xf numFmtId="0" fontId="0" fillId="0" borderId="0" xfId="0" applyFill="1"/>
    <xf numFmtId="165" fontId="0" fillId="0" borderId="0" xfId="0" quotePrefix="1" applyNumberFormat="1" applyFill="1"/>
    <xf numFmtId="20" fontId="0" fillId="0" borderId="0" xfId="0" applyNumberFormat="1" applyFill="1"/>
    <xf numFmtId="0" fontId="0" fillId="0" borderId="1" xfId="0" applyBorder="1"/>
    <xf numFmtId="165" fontId="0" fillId="0" borderId="1" xfId="0" quotePrefix="1" applyNumberFormat="1" applyBorder="1"/>
    <xf numFmtId="20" fontId="0" fillId="0" borderId="1" xfId="0" applyNumberFormat="1" applyBorder="1"/>
    <xf numFmtId="0" fontId="0" fillId="0" borderId="1" xfId="0" quotePrefix="1" applyBorder="1"/>
    <xf numFmtId="0" fontId="0" fillId="3" borderId="1" xfId="0" applyFill="1" applyBorder="1"/>
    <xf numFmtId="165" fontId="0" fillId="3" borderId="1" xfId="0" quotePrefix="1" applyNumberFormat="1" applyFill="1" applyBorder="1"/>
    <xf numFmtId="20" fontId="0" fillId="3" borderId="1" xfId="0" applyNumberFormat="1" applyFill="1" applyBorder="1"/>
    <xf numFmtId="0" fontId="1" fillId="3" borderId="1" xfId="0" applyFont="1" applyFill="1" applyBorder="1"/>
    <xf numFmtId="0" fontId="0" fillId="0" borderId="1" xfId="0" applyFill="1" applyBorder="1"/>
    <xf numFmtId="166" fontId="0" fillId="0" borderId="0" xfId="0" quotePrefix="1" applyNumberFormat="1"/>
    <xf numFmtId="0" fontId="0" fillId="0" borderId="2" xfId="0" applyBorder="1"/>
    <xf numFmtId="0" fontId="0" fillId="0" borderId="0" xfId="0" applyBorder="1"/>
    <xf numFmtId="18" fontId="0" fillId="0" borderId="1" xfId="0" applyNumberFormat="1" applyBorder="1"/>
    <xf numFmtId="166" fontId="0" fillId="0" borderId="1" xfId="0" applyNumberFormat="1" applyBorder="1"/>
    <xf numFmtId="0" fontId="0" fillId="2" borderId="1" xfId="0" applyFill="1" applyBorder="1"/>
    <xf numFmtId="165" fontId="0" fillId="2" borderId="1" xfId="0" quotePrefix="1" applyNumberFormat="1" applyFill="1" applyBorder="1"/>
    <xf numFmtId="20" fontId="0" fillId="2" borderId="1" xfId="0" applyNumberFormat="1" applyFill="1" applyBorder="1"/>
    <xf numFmtId="165" fontId="0" fillId="0" borderId="1" xfId="0" quotePrefix="1" applyNumberFormat="1" applyFill="1" applyBorder="1"/>
    <xf numFmtId="20" fontId="0" fillId="0" borderId="1" xfId="0" applyNumberFormat="1" applyFill="1" applyBorder="1"/>
    <xf numFmtId="166" fontId="0" fillId="0" borderId="1" xfId="0" quotePrefix="1" applyNumberFormat="1" applyBorder="1"/>
    <xf numFmtId="0" fontId="0" fillId="0" borderId="3" xfId="0" applyBorder="1"/>
    <xf numFmtId="165" fontId="0" fillId="0" borderId="3" xfId="0" quotePrefix="1" applyNumberFormat="1" applyBorder="1"/>
    <xf numFmtId="20" fontId="0" fillId="0" borderId="3" xfId="0" applyNumberFormat="1" applyBorder="1"/>
    <xf numFmtId="0" fontId="0" fillId="0" borderId="4" xfId="0" applyBorder="1"/>
    <xf numFmtId="165" fontId="0" fillId="0" borderId="4" xfId="0" quotePrefix="1" applyNumberFormat="1" applyBorder="1"/>
    <xf numFmtId="20" fontId="0" fillId="0" borderId="4" xfId="0" applyNumberFormat="1" applyBorder="1"/>
    <xf numFmtId="0" fontId="0" fillId="0" borderId="5" xfId="0" applyBorder="1"/>
    <xf numFmtId="165" fontId="0" fillId="0" borderId="5" xfId="0" quotePrefix="1" applyNumberFormat="1" applyBorder="1"/>
    <xf numFmtId="20" fontId="0" fillId="0" borderId="5" xfId="0" applyNumberFormat="1" applyBorder="1"/>
    <xf numFmtId="0" fontId="0" fillId="3" borderId="6" xfId="0" applyFill="1" applyBorder="1"/>
    <xf numFmtId="0" fontId="0" fillId="3" borderId="7" xfId="0" applyFill="1" applyBorder="1"/>
    <xf numFmtId="165" fontId="0" fillId="3" borderId="7" xfId="0" quotePrefix="1" applyNumberFormat="1" applyFill="1" applyBorder="1"/>
    <xf numFmtId="20" fontId="0" fillId="3" borderId="7" xfId="0" applyNumberFormat="1" applyFill="1" applyBorder="1"/>
    <xf numFmtId="0" fontId="0" fillId="3" borderId="8" xfId="0" applyFill="1" applyBorder="1"/>
    <xf numFmtId="0" fontId="0" fillId="3" borderId="9" xfId="0" applyFill="1" applyBorder="1"/>
    <xf numFmtId="16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2"/>
  <sheetViews>
    <sheetView tabSelected="1" zoomScaleNormal="100" workbookViewId="0">
      <selection activeCell="O4" sqref="O4"/>
    </sheetView>
  </sheetViews>
  <sheetFormatPr defaultRowHeight="15" x14ac:dyDescent="0.25"/>
  <cols>
    <col min="1" max="1" width="6.5703125" customWidth="1"/>
    <col min="2" max="2" width="8.5703125" customWidth="1"/>
    <col min="3" max="3" width="12.42578125" customWidth="1"/>
    <col min="4" max="4" width="11.140625" customWidth="1"/>
    <col min="5" max="5" width="11.85546875" customWidth="1"/>
    <col min="8" max="8" width="29.85546875" customWidth="1"/>
    <col min="9" max="9" width="59.28515625" customWidth="1"/>
    <col min="10" max="10" width="9.5703125" customWidth="1"/>
    <col min="11" max="11" width="13.5703125" customWidth="1"/>
    <col min="12" max="12" width="8" customWidth="1"/>
    <col min="13" max="13" width="10.85546875" customWidth="1"/>
    <col min="14" max="14" width="14.85546875" customWidth="1"/>
    <col min="15" max="15" width="19.28515625" bestFit="1" customWidth="1"/>
    <col min="16" max="16" width="14.85546875" bestFit="1" customWidth="1"/>
  </cols>
  <sheetData>
    <row r="1" spans="1:15" x14ac:dyDescent="0.25">
      <c r="A1" s="16" t="s">
        <v>0</v>
      </c>
      <c r="B1" s="16" t="s">
        <v>4</v>
      </c>
      <c r="C1" s="16" t="s">
        <v>1</v>
      </c>
      <c r="D1" s="16" t="s">
        <v>2</v>
      </c>
      <c r="E1" s="16" t="s">
        <v>3</v>
      </c>
      <c r="F1" s="16" t="s">
        <v>7</v>
      </c>
      <c r="G1" s="16" t="s">
        <v>5</v>
      </c>
      <c r="H1" s="16" t="s">
        <v>9</v>
      </c>
      <c r="I1" s="16" t="s">
        <v>10</v>
      </c>
      <c r="J1" s="16" t="s">
        <v>11</v>
      </c>
      <c r="K1" s="16" t="s">
        <v>22</v>
      </c>
      <c r="L1" s="16" t="s">
        <v>44</v>
      </c>
      <c r="M1" s="16" t="s">
        <v>43</v>
      </c>
      <c r="N1" s="16" t="s">
        <v>40</v>
      </c>
    </row>
    <row r="2" spans="1:15" x14ac:dyDescent="0.25">
      <c r="A2" s="9">
        <v>1</v>
      </c>
      <c r="B2" s="9">
        <v>24373</v>
      </c>
      <c r="C2" s="10">
        <v>43855.208333333336</v>
      </c>
      <c r="D2" s="10">
        <v>43855.813194444447</v>
      </c>
      <c r="E2" s="11">
        <f>D2-C2</f>
        <v>0.60486111111094942</v>
      </c>
      <c r="F2" s="9" t="s">
        <v>6</v>
      </c>
      <c r="G2" s="21"/>
      <c r="H2" s="21"/>
      <c r="I2" s="11"/>
      <c r="J2" s="9"/>
      <c r="K2" s="22"/>
      <c r="L2" s="22"/>
      <c r="M2" s="22"/>
      <c r="N2" s="22"/>
      <c r="O2" s="3"/>
    </row>
    <row r="3" spans="1:15" x14ac:dyDescent="0.25">
      <c r="A3" s="9">
        <v>2</v>
      </c>
      <c r="B3" s="9">
        <v>28173</v>
      </c>
      <c r="C3" s="10">
        <v>43855.208333333336</v>
      </c>
      <c r="D3" s="10">
        <v>43855.861111111109</v>
      </c>
      <c r="E3" s="11">
        <f t="shared" ref="E3:E51" si="0">D3-C3</f>
        <v>0.65277777777373558</v>
      </c>
      <c r="F3" s="9" t="s">
        <v>6</v>
      </c>
      <c r="G3" s="9"/>
      <c r="H3" s="9"/>
      <c r="I3" s="9"/>
      <c r="J3" s="9"/>
      <c r="K3" s="9"/>
      <c r="L3" s="9"/>
      <c r="M3" s="9"/>
      <c r="N3" s="9"/>
    </row>
    <row r="4" spans="1:15" s="5" customFormat="1" x14ac:dyDescent="0.25">
      <c r="A4" s="23">
        <v>3</v>
      </c>
      <c r="B4" s="23">
        <v>28488</v>
      </c>
      <c r="C4" s="24">
        <v>43855.208333333336</v>
      </c>
      <c r="D4" s="24">
        <v>43855.897916666669</v>
      </c>
      <c r="E4" s="25">
        <f t="shared" si="0"/>
        <v>0.68958333333284827</v>
      </c>
      <c r="F4" s="23" t="s">
        <v>6</v>
      </c>
      <c r="G4" s="23"/>
      <c r="H4" s="23"/>
      <c r="I4" s="23"/>
      <c r="J4" s="23"/>
      <c r="K4" s="23"/>
      <c r="L4" s="23"/>
      <c r="M4" s="23"/>
      <c r="N4" s="23" t="s">
        <v>41</v>
      </c>
    </row>
    <row r="5" spans="1:15" x14ac:dyDescent="0.25">
      <c r="A5" s="9">
        <v>4</v>
      </c>
      <c r="B5" s="9">
        <v>210</v>
      </c>
      <c r="C5" s="10">
        <v>43855.208333333336</v>
      </c>
      <c r="D5" s="10">
        <v>43855.901388888888</v>
      </c>
      <c r="E5" s="11">
        <f t="shared" si="0"/>
        <v>0.69305555555183673</v>
      </c>
      <c r="F5" s="9" t="s">
        <v>6</v>
      </c>
      <c r="G5" s="9"/>
      <c r="H5" s="9"/>
      <c r="I5" s="9"/>
      <c r="J5" s="9"/>
      <c r="K5" s="9"/>
      <c r="L5" s="9"/>
      <c r="M5" s="9"/>
      <c r="N5" s="9"/>
    </row>
    <row r="6" spans="1:15" x14ac:dyDescent="0.25">
      <c r="A6" s="9">
        <v>5</v>
      </c>
      <c r="B6" s="9">
        <v>3316</v>
      </c>
      <c r="C6" s="10">
        <v>43855.208333333336</v>
      </c>
      <c r="D6" s="10">
        <v>43855.904166666667</v>
      </c>
      <c r="E6" s="11">
        <f t="shared" si="0"/>
        <v>0.69583333333139308</v>
      </c>
      <c r="F6" s="9" t="s">
        <v>6</v>
      </c>
      <c r="G6" s="9"/>
      <c r="H6" s="9"/>
      <c r="I6" s="9"/>
      <c r="J6" s="9"/>
      <c r="K6" s="9"/>
      <c r="L6" s="9"/>
      <c r="M6" s="9"/>
      <c r="N6" s="9"/>
    </row>
    <row r="7" spans="1:15" x14ac:dyDescent="0.25">
      <c r="A7" s="9">
        <v>6</v>
      </c>
      <c r="B7" s="9">
        <v>27338</v>
      </c>
      <c r="C7" s="10">
        <v>43855.208333333336</v>
      </c>
      <c r="D7" s="10">
        <v>43855.95</v>
      </c>
      <c r="E7" s="11">
        <f t="shared" si="0"/>
        <v>0.74166666666133096</v>
      </c>
      <c r="F7" s="9" t="s">
        <v>8</v>
      </c>
      <c r="G7" s="9">
        <v>4162</v>
      </c>
      <c r="H7" s="9" t="s">
        <v>45</v>
      </c>
      <c r="I7" s="9" t="s">
        <v>46</v>
      </c>
      <c r="J7" s="9">
        <v>52210</v>
      </c>
      <c r="K7" s="12" t="s">
        <v>47</v>
      </c>
      <c r="L7" s="9" t="s">
        <v>8</v>
      </c>
      <c r="M7" s="9">
        <v>350</v>
      </c>
      <c r="N7" s="9"/>
    </row>
    <row r="8" spans="1:15" x14ac:dyDescent="0.25">
      <c r="A8" s="9">
        <v>7</v>
      </c>
      <c r="B8" s="9">
        <v>22523</v>
      </c>
      <c r="C8" s="10">
        <v>43855.208333333336</v>
      </c>
      <c r="D8" s="10">
        <v>43855.95</v>
      </c>
      <c r="E8" s="11">
        <f t="shared" si="0"/>
        <v>0.74166666666133096</v>
      </c>
      <c r="F8" s="9" t="s">
        <v>6</v>
      </c>
      <c r="G8" s="9"/>
      <c r="H8" s="9"/>
      <c r="I8" s="9"/>
      <c r="J8" s="9"/>
      <c r="K8" s="9"/>
      <c r="L8" s="9"/>
      <c r="M8" s="9"/>
      <c r="N8" s="9"/>
    </row>
    <row r="9" spans="1:15" x14ac:dyDescent="0.25">
      <c r="A9" s="9">
        <v>8</v>
      </c>
      <c r="B9" s="9">
        <v>6558</v>
      </c>
      <c r="C9" s="10">
        <v>43855.208333333336</v>
      </c>
      <c r="D9" s="10">
        <v>43855.950694444444</v>
      </c>
      <c r="E9" s="11">
        <f t="shared" si="0"/>
        <v>0.74236111110803904</v>
      </c>
      <c r="F9" s="9" t="s">
        <v>6</v>
      </c>
      <c r="G9" s="9"/>
      <c r="H9" s="9"/>
      <c r="I9" s="9"/>
      <c r="J9" s="9"/>
      <c r="K9" s="9"/>
      <c r="L9" s="9"/>
      <c r="M9" s="9"/>
      <c r="N9" s="9"/>
    </row>
    <row r="10" spans="1:15" x14ac:dyDescent="0.25">
      <c r="A10" s="9">
        <v>9</v>
      </c>
      <c r="B10" s="9">
        <v>10388</v>
      </c>
      <c r="C10" s="10">
        <v>43855.208333333336</v>
      </c>
      <c r="D10" s="10">
        <v>43855.953472222223</v>
      </c>
      <c r="E10" s="11">
        <f t="shared" si="0"/>
        <v>0.74513888888759539</v>
      </c>
      <c r="F10" s="9" t="s">
        <v>6</v>
      </c>
      <c r="G10" s="9"/>
      <c r="H10" s="9"/>
      <c r="I10" s="9"/>
      <c r="J10" s="9"/>
      <c r="K10" s="9"/>
      <c r="L10" s="9"/>
      <c r="M10" s="9"/>
      <c r="N10" s="9"/>
    </row>
    <row r="11" spans="1:15" x14ac:dyDescent="0.25">
      <c r="A11" s="9">
        <v>10</v>
      </c>
      <c r="B11" s="9">
        <v>28152</v>
      </c>
      <c r="C11" s="10">
        <v>43855.208333333336</v>
      </c>
      <c r="D11" s="10">
        <v>43855.953472222223</v>
      </c>
      <c r="E11" s="11">
        <f t="shared" si="0"/>
        <v>0.74513888888759539</v>
      </c>
      <c r="F11" s="9" t="s">
        <v>8</v>
      </c>
      <c r="G11" s="9">
        <v>4163</v>
      </c>
      <c r="H11" s="9" t="s">
        <v>48</v>
      </c>
      <c r="I11" s="9" t="s">
        <v>49</v>
      </c>
      <c r="J11" s="9">
        <v>6500</v>
      </c>
      <c r="K11" s="12" t="s">
        <v>50</v>
      </c>
      <c r="L11" s="9" t="s">
        <v>8</v>
      </c>
      <c r="M11" s="9">
        <v>350</v>
      </c>
      <c r="N11" s="9"/>
    </row>
    <row r="12" spans="1:15" x14ac:dyDescent="0.25">
      <c r="A12" s="9">
        <v>11</v>
      </c>
      <c r="B12" s="9">
        <v>15908</v>
      </c>
      <c r="C12" s="10">
        <v>43855.208333333336</v>
      </c>
      <c r="D12" s="10">
        <v>43855.953472222223</v>
      </c>
      <c r="E12" s="11">
        <f t="shared" si="0"/>
        <v>0.74513888888759539</v>
      </c>
      <c r="F12" s="9" t="s">
        <v>6</v>
      </c>
      <c r="G12" s="9"/>
      <c r="H12" s="9"/>
      <c r="I12" s="9"/>
      <c r="J12" s="9"/>
      <c r="K12" s="9"/>
      <c r="L12" s="9"/>
      <c r="M12" s="9"/>
      <c r="N12" s="9"/>
    </row>
    <row r="13" spans="1:15" x14ac:dyDescent="0.25">
      <c r="A13" s="9">
        <v>12</v>
      </c>
      <c r="B13" s="9">
        <v>30068</v>
      </c>
      <c r="C13" s="10">
        <v>43855.208333333336</v>
      </c>
      <c r="D13" s="10">
        <v>43855.953472222223</v>
      </c>
      <c r="E13" s="11">
        <f t="shared" si="0"/>
        <v>0.74513888888759539</v>
      </c>
      <c r="F13" s="9" t="s">
        <v>6</v>
      </c>
      <c r="G13" s="9"/>
      <c r="H13" s="9"/>
      <c r="I13" s="9"/>
      <c r="J13" s="9"/>
      <c r="K13" s="9"/>
      <c r="L13" s="9"/>
      <c r="M13" s="9"/>
      <c r="N13" s="9"/>
    </row>
    <row r="14" spans="1:15" x14ac:dyDescent="0.25">
      <c r="A14" s="9">
        <v>13</v>
      </c>
      <c r="B14" s="9">
        <v>32001</v>
      </c>
      <c r="C14" s="10">
        <v>43855.208333333336</v>
      </c>
      <c r="D14" s="10">
        <v>43855.967361111114</v>
      </c>
      <c r="E14" s="11">
        <f t="shared" si="0"/>
        <v>0.75902777777810115</v>
      </c>
      <c r="F14" s="9" t="s">
        <v>8</v>
      </c>
      <c r="G14" s="9">
        <v>4164</v>
      </c>
      <c r="H14" s="9" t="s">
        <v>51</v>
      </c>
      <c r="I14" s="9" t="s">
        <v>52</v>
      </c>
      <c r="J14" s="9">
        <v>20000</v>
      </c>
      <c r="K14" s="9"/>
      <c r="L14" s="9" t="s">
        <v>8</v>
      </c>
      <c r="M14" s="9">
        <v>350</v>
      </c>
      <c r="N14" s="9"/>
    </row>
    <row r="15" spans="1:15" x14ac:dyDescent="0.25">
      <c r="A15" s="9">
        <v>14</v>
      </c>
      <c r="B15" s="9">
        <v>11508</v>
      </c>
      <c r="C15" s="10">
        <v>43855.208333333336</v>
      </c>
      <c r="D15" s="10">
        <v>43855.967361111114</v>
      </c>
      <c r="E15" s="11">
        <f t="shared" si="0"/>
        <v>0.75902777777810115</v>
      </c>
      <c r="F15" s="9" t="s">
        <v>6</v>
      </c>
      <c r="G15" s="9"/>
      <c r="H15" s="9"/>
      <c r="I15" s="9"/>
      <c r="J15" s="9"/>
      <c r="K15" s="9"/>
      <c r="L15" s="9"/>
      <c r="M15" s="9"/>
      <c r="N15" s="9"/>
    </row>
    <row r="16" spans="1:15" x14ac:dyDescent="0.25">
      <c r="A16" s="9">
        <v>15</v>
      </c>
      <c r="B16" s="9">
        <v>21014</v>
      </c>
      <c r="C16" s="10">
        <v>43855.208333333336</v>
      </c>
      <c r="D16" s="10">
        <v>43855.967361111114</v>
      </c>
      <c r="E16" s="11">
        <f t="shared" si="0"/>
        <v>0.75902777777810115</v>
      </c>
      <c r="F16" s="9" t="s">
        <v>8</v>
      </c>
      <c r="G16" s="9">
        <v>4165</v>
      </c>
      <c r="H16" s="9" t="s">
        <v>53</v>
      </c>
      <c r="I16" s="9" t="s">
        <v>54</v>
      </c>
      <c r="J16" s="9">
        <v>10510</v>
      </c>
      <c r="K16" s="12" t="s">
        <v>57</v>
      </c>
      <c r="L16" s="9" t="s">
        <v>8</v>
      </c>
      <c r="M16" s="9">
        <v>350</v>
      </c>
      <c r="N16" s="9"/>
    </row>
    <row r="17" spans="1:14" x14ac:dyDescent="0.25">
      <c r="A17" s="9">
        <v>16</v>
      </c>
      <c r="B17" s="9">
        <v>23152</v>
      </c>
      <c r="C17" s="10">
        <v>43855.208333333336</v>
      </c>
      <c r="D17" s="10">
        <v>43855.967361111114</v>
      </c>
      <c r="E17" s="11">
        <f t="shared" si="0"/>
        <v>0.75902777777810115</v>
      </c>
      <c r="F17" s="9" t="s">
        <v>8</v>
      </c>
      <c r="G17" s="9">
        <v>4166</v>
      </c>
      <c r="H17" s="9" t="s">
        <v>55</v>
      </c>
      <c r="I17" s="9" t="s">
        <v>56</v>
      </c>
      <c r="J17" s="9">
        <v>21130</v>
      </c>
      <c r="K17" s="9"/>
      <c r="L17" s="9" t="s">
        <v>8</v>
      </c>
      <c r="M17" s="9">
        <v>350</v>
      </c>
      <c r="N17" s="9"/>
    </row>
    <row r="18" spans="1:14" x14ac:dyDescent="0.25">
      <c r="A18" s="9">
        <v>17</v>
      </c>
      <c r="B18" s="9">
        <v>29216</v>
      </c>
      <c r="C18" s="10">
        <v>43855.208333333336</v>
      </c>
      <c r="D18" s="10">
        <v>43855.967361111114</v>
      </c>
      <c r="E18" s="11">
        <f t="shared" si="0"/>
        <v>0.75902777777810115</v>
      </c>
      <c r="F18" s="9" t="s">
        <v>6</v>
      </c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9">
        <v>18</v>
      </c>
      <c r="B19" s="9">
        <v>8986</v>
      </c>
      <c r="C19" s="10">
        <v>43855.208333333336</v>
      </c>
      <c r="D19" s="10">
        <v>43855.967361111114</v>
      </c>
      <c r="E19" s="11">
        <f t="shared" si="0"/>
        <v>0.75902777777810115</v>
      </c>
      <c r="F19" s="9" t="s">
        <v>6</v>
      </c>
      <c r="G19" s="9"/>
      <c r="H19" s="9"/>
      <c r="I19" s="9"/>
      <c r="J19" s="9"/>
      <c r="K19" s="9"/>
      <c r="L19" s="9"/>
      <c r="M19" s="9"/>
      <c r="N19" s="9"/>
    </row>
    <row r="20" spans="1:14" x14ac:dyDescent="0.25">
      <c r="A20" s="9">
        <v>19</v>
      </c>
      <c r="B20" s="9">
        <v>4869</v>
      </c>
      <c r="C20" s="10">
        <v>43855.208333333336</v>
      </c>
      <c r="D20" s="10">
        <v>43855.96875</v>
      </c>
      <c r="E20" s="11">
        <f t="shared" si="0"/>
        <v>0.76041666666424135</v>
      </c>
      <c r="F20" s="9" t="s">
        <v>6</v>
      </c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9">
        <v>20</v>
      </c>
      <c r="B21" s="9">
        <v>24035</v>
      </c>
      <c r="C21" s="10">
        <v>43855.208333333336</v>
      </c>
      <c r="D21" s="10">
        <v>43855.986805555556</v>
      </c>
      <c r="E21" s="11">
        <f t="shared" si="0"/>
        <v>0.77847222222044365</v>
      </c>
      <c r="F21" s="9" t="s">
        <v>6</v>
      </c>
      <c r="G21" s="9"/>
      <c r="H21" s="9"/>
      <c r="I21" s="9"/>
      <c r="J21" s="9"/>
      <c r="K21" s="9"/>
      <c r="L21" s="9"/>
      <c r="M21" s="9"/>
      <c r="N21" s="9"/>
    </row>
    <row r="22" spans="1:14" x14ac:dyDescent="0.25">
      <c r="A22" s="9">
        <v>21</v>
      </c>
      <c r="B22" s="9">
        <v>26820</v>
      </c>
      <c r="C22" s="10">
        <v>43855.208333333336</v>
      </c>
      <c r="D22" s="10">
        <v>43855.986805555556</v>
      </c>
      <c r="E22" s="11">
        <f t="shared" si="0"/>
        <v>0.77847222222044365</v>
      </c>
      <c r="F22" s="9" t="s">
        <v>6</v>
      </c>
      <c r="G22" s="9"/>
      <c r="H22" s="9"/>
      <c r="I22" s="9"/>
      <c r="J22" s="9"/>
      <c r="K22" s="9"/>
      <c r="L22" s="9"/>
      <c r="M22" s="9"/>
      <c r="N22" s="9"/>
    </row>
    <row r="23" spans="1:14" x14ac:dyDescent="0.25">
      <c r="A23" s="9">
        <v>22</v>
      </c>
      <c r="B23" s="9">
        <v>8023</v>
      </c>
      <c r="C23" s="10">
        <v>43855.208333333336</v>
      </c>
      <c r="D23" s="10">
        <v>43855.997916666667</v>
      </c>
      <c r="E23" s="11">
        <f t="shared" si="0"/>
        <v>0.78958333333139308</v>
      </c>
      <c r="F23" s="9" t="s">
        <v>6</v>
      </c>
      <c r="G23" s="9"/>
      <c r="H23" s="9"/>
      <c r="I23" s="9"/>
      <c r="J23" s="9"/>
      <c r="K23" s="9"/>
      <c r="L23" s="9"/>
      <c r="M23" s="9"/>
      <c r="N23" s="9"/>
    </row>
    <row r="24" spans="1:14" s="6" customFormat="1" x14ac:dyDescent="0.25">
      <c r="A24" s="17">
        <v>23</v>
      </c>
      <c r="B24" s="17">
        <v>13719</v>
      </c>
      <c r="C24" s="26">
        <v>43855.208333333336</v>
      </c>
      <c r="D24" s="26">
        <v>43856.003472222219</v>
      </c>
      <c r="E24" s="27">
        <f t="shared" si="0"/>
        <v>0.79513888888322981</v>
      </c>
      <c r="F24" s="17" t="s">
        <v>6</v>
      </c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9">
        <v>24</v>
      </c>
      <c r="B25" s="9">
        <v>18201</v>
      </c>
      <c r="C25" s="10">
        <v>43855.208333333336</v>
      </c>
      <c r="D25" s="10">
        <v>43856.003472222219</v>
      </c>
      <c r="E25" s="11">
        <f t="shared" si="0"/>
        <v>0.79513888888322981</v>
      </c>
      <c r="F25" s="9" t="s">
        <v>6</v>
      </c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>
        <v>25</v>
      </c>
      <c r="B26" s="9">
        <v>28415</v>
      </c>
      <c r="C26" s="10">
        <v>43855.208333333336</v>
      </c>
      <c r="D26" s="10">
        <v>43856.003472222219</v>
      </c>
      <c r="E26" s="11">
        <f t="shared" si="0"/>
        <v>0.79513888888322981</v>
      </c>
      <c r="F26" s="9" t="s">
        <v>8</v>
      </c>
      <c r="G26" s="9">
        <v>4167</v>
      </c>
      <c r="H26" s="9" t="s">
        <v>58</v>
      </c>
      <c r="I26" s="9" t="s">
        <v>59</v>
      </c>
      <c r="J26" s="9">
        <v>10150</v>
      </c>
      <c r="K26" s="9"/>
      <c r="L26" s="9" t="s">
        <v>8</v>
      </c>
      <c r="M26" s="9">
        <v>350</v>
      </c>
      <c r="N26" s="9"/>
    </row>
    <row r="27" spans="1:14" x14ac:dyDescent="0.25">
      <c r="A27" s="9">
        <v>26</v>
      </c>
      <c r="B27" s="9">
        <v>15420</v>
      </c>
      <c r="C27" s="10">
        <v>43855.208333333336</v>
      </c>
      <c r="D27" s="10">
        <v>43856.007638888892</v>
      </c>
      <c r="E27" s="11">
        <f t="shared" si="0"/>
        <v>0.79930555555620231</v>
      </c>
      <c r="F27" s="9" t="s">
        <v>8</v>
      </c>
      <c r="G27" s="9">
        <v>4168</v>
      </c>
      <c r="H27" s="9" t="s">
        <v>60</v>
      </c>
      <c r="I27" s="9" t="s">
        <v>61</v>
      </c>
      <c r="J27" s="9">
        <v>55110</v>
      </c>
      <c r="K27" s="9"/>
      <c r="L27" s="9" t="s">
        <v>8</v>
      </c>
      <c r="M27" s="9">
        <v>350</v>
      </c>
      <c r="N27" s="9"/>
    </row>
    <row r="28" spans="1:14" x14ac:dyDescent="0.25">
      <c r="A28" s="9">
        <v>27</v>
      </c>
      <c r="B28" s="9">
        <v>16402</v>
      </c>
      <c r="C28" s="10">
        <v>43855.208333333336</v>
      </c>
      <c r="D28" s="10">
        <v>43856.009027777778</v>
      </c>
      <c r="E28" s="11">
        <f t="shared" si="0"/>
        <v>0.8006944444423425</v>
      </c>
      <c r="F28" s="9" t="s">
        <v>8</v>
      </c>
      <c r="G28" s="9">
        <v>4169</v>
      </c>
      <c r="H28" s="9" t="s">
        <v>62</v>
      </c>
      <c r="I28" s="9" t="s">
        <v>63</v>
      </c>
      <c r="J28" s="9">
        <v>13210</v>
      </c>
      <c r="K28" s="9"/>
      <c r="L28" s="9" t="s">
        <v>8</v>
      </c>
      <c r="M28" s="9">
        <v>350</v>
      </c>
      <c r="N28" s="9"/>
    </row>
    <row r="29" spans="1:14" x14ac:dyDescent="0.25">
      <c r="A29" s="9">
        <v>28</v>
      </c>
      <c r="B29" s="9">
        <v>19072</v>
      </c>
      <c r="C29" s="10">
        <v>43855.208333333336</v>
      </c>
      <c r="D29" s="10">
        <v>43856.009027777778</v>
      </c>
      <c r="E29" s="11">
        <f t="shared" si="0"/>
        <v>0.8006944444423425</v>
      </c>
      <c r="F29" s="9" t="s">
        <v>6</v>
      </c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9">
        <v>29</v>
      </c>
      <c r="B30" s="9">
        <v>14116</v>
      </c>
      <c r="C30" s="10">
        <v>43855.208333333336</v>
      </c>
      <c r="D30" s="10">
        <v>43856.009027777778</v>
      </c>
      <c r="E30" s="11">
        <f t="shared" si="0"/>
        <v>0.8006944444423425</v>
      </c>
      <c r="F30" s="9" t="s">
        <v>6</v>
      </c>
      <c r="G30" s="9"/>
      <c r="H30" s="9"/>
      <c r="I30" s="9"/>
      <c r="J30" s="9"/>
      <c r="K30" s="9"/>
      <c r="L30" s="9"/>
      <c r="M30" s="9"/>
      <c r="N30" s="9"/>
    </row>
    <row r="31" spans="1:14" x14ac:dyDescent="0.25">
      <c r="A31" s="9">
        <v>30</v>
      </c>
      <c r="B31" s="9">
        <v>22459</v>
      </c>
      <c r="C31" s="10">
        <v>43855.208333333336</v>
      </c>
      <c r="D31" s="10">
        <v>43856.009027777778</v>
      </c>
      <c r="E31" s="11">
        <f t="shared" si="0"/>
        <v>0.8006944444423425</v>
      </c>
      <c r="F31" s="9" t="s">
        <v>6</v>
      </c>
      <c r="G31" s="9"/>
      <c r="H31" s="9"/>
      <c r="I31" s="9"/>
      <c r="J31" s="9"/>
      <c r="K31" s="9"/>
      <c r="L31" s="9"/>
      <c r="M31" s="9"/>
      <c r="N31" s="9"/>
    </row>
    <row r="32" spans="1:14" x14ac:dyDescent="0.25">
      <c r="A32" s="9">
        <v>31</v>
      </c>
      <c r="B32" s="9">
        <v>18699</v>
      </c>
      <c r="C32" s="10">
        <v>43855.208333333336</v>
      </c>
      <c r="D32" s="10">
        <v>43856.011111111111</v>
      </c>
      <c r="E32" s="11">
        <f t="shared" si="0"/>
        <v>0.80277777777519077</v>
      </c>
      <c r="F32" s="9" t="s">
        <v>6</v>
      </c>
      <c r="G32" s="9"/>
      <c r="H32" s="9"/>
      <c r="I32" s="9"/>
      <c r="J32" s="9"/>
      <c r="K32" s="9"/>
      <c r="L32" s="9"/>
      <c r="M32" s="9"/>
      <c r="N32" s="9"/>
    </row>
    <row r="33" spans="1:43" x14ac:dyDescent="0.25">
      <c r="A33" s="9">
        <v>32</v>
      </c>
      <c r="B33" s="9">
        <v>8668</v>
      </c>
      <c r="C33" s="10">
        <v>43855.208333333336</v>
      </c>
      <c r="D33" s="10">
        <v>43856.011111111111</v>
      </c>
      <c r="E33" s="11">
        <f t="shared" si="0"/>
        <v>0.80277777777519077</v>
      </c>
      <c r="F33" s="9" t="s">
        <v>6</v>
      </c>
      <c r="G33" s="9"/>
      <c r="H33" s="9"/>
      <c r="I33" s="9"/>
      <c r="J33" s="9"/>
      <c r="K33" s="9"/>
      <c r="L33" s="9"/>
      <c r="M33" s="9"/>
      <c r="N33" s="28"/>
      <c r="O33" s="18"/>
      <c r="P33" s="2"/>
    </row>
    <row r="34" spans="1:43" x14ac:dyDescent="0.25">
      <c r="A34" s="9">
        <v>33</v>
      </c>
      <c r="B34" s="9">
        <v>16957</v>
      </c>
      <c r="C34" s="10">
        <v>43855.208333333336</v>
      </c>
      <c r="D34" s="10">
        <v>43856.029861111114</v>
      </c>
      <c r="E34" s="11">
        <f t="shared" si="0"/>
        <v>0.82152777777810115</v>
      </c>
      <c r="F34" s="9" t="s">
        <v>6</v>
      </c>
      <c r="G34" s="9"/>
      <c r="H34" s="9"/>
      <c r="I34" s="9"/>
      <c r="J34" s="9"/>
      <c r="K34" s="9"/>
      <c r="L34" s="9"/>
      <c r="M34" s="9"/>
      <c r="N34" s="10"/>
      <c r="O34" s="4"/>
      <c r="P34" s="1"/>
    </row>
    <row r="35" spans="1:43" x14ac:dyDescent="0.25">
      <c r="A35" s="9">
        <v>34</v>
      </c>
      <c r="B35" s="9">
        <v>25077</v>
      </c>
      <c r="C35" s="10">
        <v>43855.208333333336</v>
      </c>
      <c r="D35" s="10">
        <v>43856.035416666666</v>
      </c>
      <c r="E35" s="11">
        <f t="shared" si="0"/>
        <v>0.82708333332993789</v>
      </c>
      <c r="F35" s="9" t="s">
        <v>8</v>
      </c>
      <c r="G35" s="9">
        <v>4170</v>
      </c>
      <c r="H35" s="9" t="s">
        <v>64</v>
      </c>
      <c r="I35" s="9" t="s">
        <v>65</v>
      </c>
      <c r="J35" s="9">
        <v>31150</v>
      </c>
      <c r="K35" s="9"/>
      <c r="L35" s="9" t="s">
        <v>8</v>
      </c>
      <c r="M35" s="9">
        <v>350</v>
      </c>
      <c r="N35" s="9"/>
    </row>
    <row r="36" spans="1:43" x14ac:dyDescent="0.25">
      <c r="A36" s="9">
        <v>35</v>
      </c>
      <c r="B36" s="9">
        <v>5256</v>
      </c>
      <c r="C36" s="10">
        <v>43855.208333333336</v>
      </c>
      <c r="D36" s="10">
        <v>43856.035416666666</v>
      </c>
      <c r="E36" s="11">
        <f t="shared" si="0"/>
        <v>0.82708333332993789</v>
      </c>
      <c r="F36" s="9" t="s">
        <v>6</v>
      </c>
      <c r="G36" s="9"/>
      <c r="H36" s="9"/>
      <c r="I36" s="9"/>
      <c r="J36" s="9"/>
      <c r="K36" s="9"/>
      <c r="L36" s="9"/>
      <c r="M36" s="9"/>
      <c r="N36" s="9"/>
    </row>
    <row r="37" spans="1:43" x14ac:dyDescent="0.25">
      <c r="A37" s="9">
        <v>36</v>
      </c>
      <c r="B37" s="9">
        <v>12724</v>
      </c>
      <c r="C37" s="10">
        <v>43855.208333333336</v>
      </c>
      <c r="D37" s="10">
        <v>43856.035416666666</v>
      </c>
      <c r="E37" s="11">
        <f t="shared" si="0"/>
        <v>0.82708333332993789</v>
      </c>
      <c r="F37" s="9" t="s">
        <v>6</v>
      </c>
      <c r="G37" s="9"/>
      <c r="H37" s="9"/>
      <c r="I37" s="9"/>
      <c r="J37" s="9"/>
      <c r="K37" s="9"/>
      <c r="L37" s="9"/>
      <c r="M37" s="9"/>
      <c r="N37" s="9"/>
    </row>
    <row r="38" spans="1:43" s="19" customFormat="1" ht="15.75" thickBot="1" x14ac:dyDescent="0.3">
      <c r="A38" s="35">
        <v>37</v>
      </c>
      <c r="B38" s="35">
        <v>22288</v>
      </c>
      <c r="C38" s="36">
        <v>43855.208333333336</v>
      </c>
      <c r="D38" s="36">
        <v>43856.035416666666</v>
      </c>
      <c r="E38" s="37">
        <f t="shared" si="0"/>
        <v>0.82708333332993789</v>
      </c>
      <c r="F38" s="35" t="s">
        <v>8</v>
      </c>
      <c r="G38" s="35">
        <v>4171</v>
      </c>
      <c r="H38" s="35" t="s">
        <v>66</v>
      </c>
      <c r="I38" s="35" t="s">
        <v>67</v>
      </c>
      <c r="J38" s="35">
        <v>76140</v>
      </c>
      <c r="K38" s="35"/>
      <c r="L38" s="35" t="s">
        <v>8</v>
      </c>
      <c r="M38" s="35">
        <v>350</v>
      </c>
      <c r="N38" s="35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1:43" x14ac:dyDescent="0.25">
      <c r="A39" s="32">
        <v>38</v>
      </c>
      <c r="B39" s="32">
        <v>9817</v>
      </c>
      <c r="C39" s="33">
        <v>43855.208333333336</v>
      </c>
      <c r="D39" s="33">
        <v>43856.043749999997</v>
      </c>
      <c r="E39" s="34">
        <f t="shared" si="0"/>
        <v>0.83541666666133096</v>
      </c>
      <c r="F39" s="32" t="s">
        <v>8</v>
      </c>
      <c r="G39" s="32">
        <v>4172</v>
      </c>
      <c r="H39" s="32" t="s">
        <v>68</v>
      </c>
      <c r="I39" s="32" t="s">
        <v>69</v>
      </c>
      <c r="J39" s="32">
        <v>24120</v>
      </c>
      <c r="K39" s="32"/>
      <c r="L39" s="32" t="s">
        <v>8</v>
      </c>
      <c r="M39" s="32">
        <v>350</v>
      </c>
      <c r="N39" s="32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1:43" x14ac:dyDescent="0.25">
      <c r="A40" s="9">
        <v>39</v>
      </c>
      <c r="B40" s="9">
        <v>15382</v>
      </c>
      <c r="C40" s="10">
        <v>43855.208333333336</v>
      </c>
      <c r="D40" s="10">
        <v>43856.043749999997</v>
      </c>
      <c r="E40" s="11">
        <f t="shared" si="0"/>
        <v>0.83541666666133096</v>
      </c>
      <c r="F40" s="9" t="s">
        <v>6</v>
      </c>
      <c r="G40" s="9"/>
      <c r="H40" s="9"/>
      <c r="I40" s="9"/>
      <c r="J40" s="9"/>
      <c r="K40" s="9"/>
      <c r="L40" s="9"/>
      <c r="M40" s="9"/>
      <c r="N40" s="9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1:43" x14ac:dyDescent="0.25">
      <c r="A41" s="9">
        <v>40</v>
      </c>
      <c r="B41" s="9">
        <v>31121</v>
      </c>
      <c r="C41" s="10">
        <v>43855.208333333336</v>
      </c>
      <c r="D41" s="10">
        <v>43856.043749999997</v>
      </c>
      <c r="E41" s="11">
        <f t="shared" ref="E41" si="1">D41-C41</f>
        <v>0.83541666666133096</v>
      </c>
      <c r="F41" s="9" t="s">
        <v>6</v>
      </c>
      <c r="G41" s="9"/>
      <c r="H41" s="9"/>
      <c r="I41" s="9"/>
      <c r="J41" s="9"/>
      <c r="K41" s="9"/>
      <c r="L41" s="9"/>
      <c r="M41" s="9"/>
      <c r="N41" s="9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1:43" x14ac:dyDescent="0.25">
      <c r="A42" s="9">
        <v>41</v>
      </c>
      <c r="B42" s="9">
        <v>21860</v>
      </c>
      <c r="C42" s="10">
        <v>43855.208333333336</v>
      </c>
      <c r="D42" s="10">
        <v>43856.043749999997</v>
      </c>
      <c r="E42" s="11">
        <f t="shared" si="0"/>
        <v>0.83541666666133096</v>
      </c>
      <c r="F42" s="9" t="s">
        <v>6</v>
      </c>
      <c r="G42" s="9"/>
      <c r="H42" s="9"/>
      <c r="I42" s="9"/>
      <c r="J42" s="9"/>
      <c r="K42" s="9"/>
      <c r="L42" s="9"/>
      <c r="M42" s="9"/>
      <c r="N42" s="9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1:43" x14ac:dyDescent="0.25">
      <c r="A43" s="9">
        <v>42</v>
      </c>
      <c r="B43" s="9">
        <v>34033</v>
      </c>
      <c r="C43" s="10">
        <v>43855.208333333336</v>
      </c>
      <c r="D43" s="10">
        <v>43856.053472222222</v>
      </c>
      <c r="E43" s="11">
        <f t="shared" si="0"/>
        <v>0.84513888888614019</v>
      </c>
      <c r="F43" s="9" t="s">
        <v>8</v>
      </c>
      <c r="G43" s="9">
        <v>4173</v>
      </c>
      <c r="H43" s="9" t="s">
        <v>70</v>
      </c>
      <c r="I43" s="9" t="s">
        <v>71</v>
      </c>
      <c r="J43" s="9">
        <v>65000</v>
      </c>
      <c r="K43" s="9"/>
      <c r="L43" s="9" t="s">
        <v>8</v>
      </c>
      <c r="M43" s="9">
        <v>350</v>
      </c>
      <c r="N43" s="9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1:43" x14ac:dyDescent="0.25">
      <c r="A44" s="9">
        <v>43</v>
      </c>
      <c r="B44" s="9">
        <v>9744</v>
      </c>
      <c r="C44" s="10">
        <v>43855.208333333336</v>
      </c>
      <c r="D44" s="10">
        <v>43856.056944444441</v>
      </c>
      <c r="E44" s="11">
        <f t="shared" si="0"/>
        <v>0.84861111110512866</v>
      </c>
      <c r="F44" s="9" t="s">
        <v>6</v>
      </c>
      <c r="G44" s="9"/>
      <c r="H44" s="9"/>
      <c r="I44" s="9"/>
      <c r="J44" s="9"/>
      <c r="K44" s="9"/>
      <c r="L44" s="9"/>
      <c r="M44" s="9"/>
      <c r="N44" s="9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1:43" s="19" customFormat="1" ht="15.75" thickBot="1" x14ac:dyDescent="0.3">
      <c r="A45" s="29">
        <v>44</v>
      </c>
      <c r="B45" s="29">
        <v>26847</v>
      </c>
      <c r="C45" s="30">
        <v>43855.208333333336</v>
      </c>
      <c r="D45" s="30">
        <v>43856.0625</v>
      </c>
      <c r="E45" s="31">
        <f t="shared" si="0"/>
        <v>0.85416666666424135</v>
      </c>
      <c r="F45" s="29" t="s">
        <v>6</v>
      </c>
      <c r="G45" s="29"/>
      <c r="H45" s="29"/>
      <c r="I45" s="29"/>
      <c r="J45" s="29"/>
      <c r="K45" s="29"/>
      <c r="L45" s="29"/>
      <c r="M45" s="29"/>
      <c r="N45" s="29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1:43" s="20" customFormat="1" x14ac:dyDescent="0.25">
      <c r="A46" s="38"/>
      <c r="B46" s="39"/>
      <c r="C46" s="40"/>
      <c r="D46" s="40"/>
      <c r="E46" s="41"/>
      <c r="F46" s="39"/>
      <c r="G46" s="39"/>
      <c r="H46" s="39"/>
      <c r="I46" s="39"/>
      <c r="J46" s="39"/>
      <c r="K46" s="39"/>
      <c r="L46" s="39">
        <f>COUNTIF(L2:L45,"yes")</f>
        <v>12</v>
      </c>
      <c r="M46" s="42">
        <f>350*12</f>
        <v>4200</v>
      </c>
      <c r="N46" s="43"/>
    </row>
    <row r="47" spans="1:43" x14ac:dyDescent="0.25">
      <c r="A47" s="9">
        <v>45</v>
      </c>
      <c r="B47" s="17">
        <v>2257</v>
      </c>
      <c r="C47" s="10">
        <v>43855.208333333336</v>
      </c>
      <c r="D47" s="10">
        <v>43856.411111111112</v>
      </c>
      <c r="E47" s="44">
        <f>D47-C47</f>
        <v>1.202777777776646</v>
      </c>
      <c r="F47" s="17" t="s">
        <v>6</v>
      </c>
      <c r="G47" s="9"/>
      <c r="H47" s="9"/>
      <c r="I47" s="9"/>
      <c r="J47" s="9"/>
      <c r="K47" s="9"/>
      <c r="L47" s="9"/>
      <c r="M47" s="9"/>
      <c r="N47" s="9"/>
    </row>
    <row r="48" spans="1:43" x14ac:dyDescent="0.25">
      <c r="A48" s="9">
        <v>46</v>
      </c>
      <c r="B48" s="17">
        <v>3694</v>
      </c>
      <c r="C48" s="10">
        <v>43855.208333333336</v>
      </c>
      <c r="D48" s="10">
        <v>43856.414583333331</v>
      </c>
      <c r="E48" s="44">
        <f t="shared" si="0"/>
        <v>1.2062499999956344</v>
      </c>
      <c r="F48" s="17" t="s">
        <v>6</v>
      </c>
      <c r="G48" s="9"/>
      <c r="H48" s="9"/>
      <c r="I48" s="9"/>
      <c r="J48" s="9"/>
      <c r="K48" s="9"/>
      <c r="L48" s="9"/>
      <c r="M48" s="9"/>
      <c r="N48" s="9"/>
    </row>
    <row r="49" spans="1:14" x14ac:dyDescent="0.25">
      <c r="A49" s="9">
        <v>47</v>
      </c>
      <c r="B49" s="17">
        <v>1013</v>
      </c>
      <c r="C49" s="10">
        <v>43855.208333333336</v>
      </c>
      <c r="D49" s="10">
        <v>43856.414583333331</v>
      </c>
      <c r="E49" s="44">
        <f t="shared" si="0"/>
        <v>1.2062499999956344</v>
      </c>
      <c r="F49" s="17" t="s">
        <v>6</v>
      </c>
      <c r="G49" s="9"/>
      <c r="H49" s="9"/>
      <c r="I49" s="9"/>
      <c r="J49" s="9"/>
      <c r="K49" s="9"/>
      <c r="L49" s="9"/>
      <c r="M49" s="9"/>
      <c r="N49" s="9"/>
    </row>
    <row r="50" spans="1:14" x14ac:dyDescent="0.25">
      <c r="A50" s="9">
        <v>48</v>
      </c>
      <c r="B50" s="9">
        <v>26726</v>
      </c>
      <c r="C50" s="10">
        <v>43855.208333333336</v>
      </c>
      <c r="D50" s="10">
        <v>43856.545138888891</v>
      </c>
      <c r="E50" s="44">
        <f t="shared" si="0"/>
        <v>1.3368055555547471</v>
      </c>
      <c r="F50" s="17" t="s">
        <v>6</v>
      </c>
      <c r="G50" s="9"/>
      <c r="H50" s="9"/>
      <c r="I50" s="9"/>
      <c r="J50" s="9"/>
      <c r="K50" s="9"/>
      <c r="L50" s="9"/>
      <c r="M50" s="9"/>
      <c r="N50" s="9"/>
    </row>
    <row r="51" spans="1:14" x14ac:dyDescent="0.25">
      <c r="A51" s="9">
        <v>49</v>
      </c>
      <c r="B51" s="9">
        <v>28396</v>
      </c>
      <c r="C51" s="10">
        <v>43855.208333333336</v>
      </c>
      <c r="D51" s="10">
        <v>43856.545138888891</v>
      </c>
      <c r="E51" s="44">
        <f t="shared" si="0"/>
        <v>1.3368055555547471</v>
      </c>
      <c r="F51" s="17" t="s">
        <v>6</v>
      </c>
      <c r="G51" s="9"/>
      <c r="H51" s="9"/>
      <c r="I51" s="9"/>
      <c r="J51" s="9"/>
      <c r="K51" s="9"/>
      <c r="L51" s="9"/>
      <c r="M51" s="9"/>
      <c r="N51" s="9"/>
    </row>
    <row r="52" spans="1:1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>
        <f>COUNTIF(L2:L51,"yes")</f>
        <v>12</v>
      </c>
      <c r="M52" s="16">
        <f>L52*350</f>
        <v>4200</v>
      </c>
      <c r="N52" s="13"/>
    </row>
  </sheetData>
  <pageMargins left="0.7" right="0.7" top="0.75" bottom="0.75" header="0.3" footer="0.3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4" zoomScaleNormal="100" workbookViewId="0">
      <selection activeCell="A26" sqref="A26"/>
    </sheetView>
  </sheetViews>
  <sheetFormatPr defaultRowHeight="15" x14ac:dyDescent="0.25"/>
  <cols>
    <col min="1" max="1" width="5" customWidth="1"/>
    <col min="2" max="2" width="7.85546875" customWidth="1"/>
    <col min="3" max="4" width="11.5703125" customWidth="1"/>
    <col min="5" max="5" width="7.42578125" customWidth="1"/>
    <col min="7" max="7" width="6" customWidth="1"/>
    <col min="8" max="8" width="22.140625" customWidth="1"/>
    <col min="9" max="9" width="67" customWidth="1"/>
    <col min="10" max="10" width="10.85546875" customWidth="1"/>
    <col min="11" max="11" width="12.140625" customWidth="1"/>
    <col min="14" max="14" width="10.42578125" customWidth="1"/>
  </cols>
  <sheetData>
    <row r="1" spans="1:14" x14ac:dyDescent="0.25">
      <c r="A1" s="16" t="s">
        <v>0</v>
      </c>
      <c r="B1" s="16" t="s">
        <v>4</v>
      </c>
      <c r="C1" s="16" t="s">
        <v>1</v>
      </c>
      <c r="D1" s="16" t="s">
        <v>2</v>
      </c>
      <c r="E1" s="16" t="s">
        <v>3</v>
      </c>
      <c r="F1" s="16" t="s">
        <v>7</v>
      </c>
      <c r="G1" s="16" t="s">
        <v>5</v>
      </c>
      <c r="H1" s="16" t="s">
        <v>9</v>
      </c>
      <c r="I1" s="16" t="s">
        <v>10</v>
      </c>
      <c r="J1" s="16" t="s">
        <v>11</v>
      </c>
      <c r="K1" s="16" t="s">
        <v>22</v>
      </c>
      <c r="L1" s="16" t="s">
        <v>42</v>
      </c>
      <c r="M1" s="16" t="s">
        <v>43</v>
      </c>
      <c r="N1" s="16" t="s">
        <v>40</v>
      </c>
    </row>
    <row r="2" spans="1:14" x14ac:dyDescent="0.25">
      <c r="A2" s="9">
        <v>1</v>
      </c>
      <c r="B2" s="9">
        <v>27667</v>
      </c>
      <c r="C2" s="10">
        <v>43855.291666666664</v>
      </c>
      <c r="D2" s="10">
        <v>43855.724999999999</v>
      </c>
      <c r="E2" s="11">
        <f>D2-C2</f>
        <v>0.43333333333430346</v>
      </c>
      <c r="F2" s="9" t="s">
        <v>6</v>
      </c>
      <c r="G2" s="9"/>
      <c r="H2" s="9"/>
      <c r="I2" s="9"/>
      <c r="J2" s="9"/>
      <c r="K2" s="9"/>
      <c r="L2" s="9"/>
      <c r="M2" s="9"/>
      <c r="N2" s="9"/>
    </row>
    <row r="3" spans="1:14" x14ac:dyDescent="0.25">
      <c r="A3" s="9">
        <v>2</v>
      </c>
      <c r="B3" s="9">
        <v>33932</v>
      </c>
      <c r="C3" s="10">
        <v>43855.291666666664</v>
      </c>
      <c r="D3" s="10">
        <v>43855.744444444441</v>
      </c>
      <c r="E3" s="11">
        <f t="shared" ref="E3:E20" si="0">D3-C3</f>
        <v>0.45277777777664596</v>
      </c>
      <c r="F3" s="9" t="s">
        <v>8</v>
      </c>
      <c r="G3" s="9">
        <v>4151</v>
      </c>
      <c r="H3" s="9" t="s">
        <v>12</v>
      </c>
      <c r="I3" s="9" t="s">
        <v>13</v>
      </c>
      <c r="J3" s="9">
        <v>55130</v>
      </c>
      <c r="K3" s="9"/>
      <c r="L3" s="9" t="s">
        <v>8</v>
      </c>
      <c r="M3" s="9">
        <v>350</v>
      </c>
      <c r="N3" s="9"/>
    </row>
    <row r="4" spans="1:14" x14ac:dyDescent="0.25">
      <c r="A4" s="9">
        <v>3</v>
      </c>
      <c r="B4" s="9">
        <v>26596</v>
      </c>
      <c r="C4" s="10">
        <v>43855.291666666664</v>
      </c>
      <c r="D4" s="10">
        <v>43855.744444444441</v>
      </c>
      <c r="E4" s="11">
        <f t="shared" si="0"/>
        <v>0.45277777777664596</v>
      </c>
      <c r="F4" s="9" t="s">
        <v>8</v>
      </c>
      <c r="G4" s="9">
        <v>4152</v>
      </c>
      <c r="H4" s="9" t="s">
        <v>14</v>
      </c>
      <c r="I4" s="9" t="s">
        <v>15</v>
      </c>
      <c r="J4" s="9">
        <v>52106</v>
      </c>
      <c r="K4" s="9"/>
      <c r="L4" s="9" t="s">
        <v>8</v>
      </c>
      <c r="M4" s="9">
        <v>350</v>
      </c>
      <c r="N4" s="9"/>
    </row>
    <row r="5" spans="1:14" x14ac:dyDescent="0.25">
      <c r="A5" s="9">
        <v>4</v>
      </c>
      <c r="B5" s="9">
        <v>24963</v>
      </c>
      <c r="C5" s="10">
        <v>43855.291666666664</v>
      </c>
      <c r="D5" s="10">
        <v>43855.745833333334</v>
      </c>
      <c r="E5" s="11">
        <f t="shared" si="0"/>
        <v>0.45416666667006211</v>
      </c>
      <c r="F5" s="9" t="s">
        <v>6</v>
      </c>
      <c r="G5" s="9"/>
      <c r="H5" s="9"/>
      <c r="I5" s="9"/>
      <c r="J5" s="9"/>
      <c r="K5" s="9"/>
      <c r="L5" s="9"/>
      <c r="M5" s="9"/>
      <c r="N5" s="9"/>
    </row>
    <row r="6" spans="1:14" x14ac:dyDescent="0.25">
      <c r="A6" s="9">
        <v>5</v>
      </c>
      <c r="B6" s="9">
        <v>14902</v>
      </c>
      <c r="C6" s="10">
        <v>43855.291666666664</v>
      </c>
      <c r="D6" s="10">
        <v>43855.750694444447</v>
      </c>
      <c r="E6" s="11">
        <f t="shared" si="0"/>
        <v>0.45902777778246673</v>
      </c>
      <c r="F6" s="9" t="s">
        <v>6</v>
      </c>
      <c r="G6" s="9"/>
      <c r="H6" s="9"/>
      <c r="I6" s="9"/>
      <c r="J6" s="9"/>
      <c r="K6" s="9"/>
      <c r="L6" s="9"/>
      <c r="M6" s="9"/>
      <c r="N6" s="9"/>
    </row>
    <row r="7" spans="1:14" x14ac:dyDescent="0.25">
      <c r="A7" s="9">
        <v>6</v>
      </c>
      <c r="B7" s="9">
        <v>4201</v>
      </c>
      <c r="C7" s="10">
        <v>43855.291666666664</v>
      </c>
      <c r="D7" s="10">
        <v>43855.76666666667</v>
      </c>
      <c r="E7" s="11">
        <f t="shared" si="0"/>
        <v>0.47500000000582077</v>
      </c>
      <c r="F7" s="9" t="s">
        <v>6</v>
      </c>
      <c r="G7" s="9"/>
      <c r="H7" s="9"/>
      <c r="I7" s="9"/>
      <c r="J7" s="9"/>
      <c r="K7" s="9"/>
      <c r="L7" s="9"/>
      <c r="M7" s="9"/>
      <c r="N7" s="9"/>
    </row>
    <row r="8" spans="1:14" x14ac:dyDescent="0.25">
      <c r="A8" s="9">
        <v>7</v>
      </c>
      <c r="B8" s="9">
        <v>33990</v>
      </c>
      <c r="C8" s="10">
        <v>43855.291666666664</v>
      </c>
      <c r="D8" s="10">
        <v>43855.76666666667</v>
      </c>
      <c r="E8" s="11">
        <f t="shared" si="0"/>
        <v>0.47500000000582077</v>
      </c>
      <c r="F8" s="9" t="s">
        <v>8</v>
      </c>
      <c r="G8" s="9">
        <v>4153</v>
      </c>
      <c r="H8" s="9" t="s">
        <v>16</v>
      </c>
      <c r="I8" s="9" t="s">
        <v>17</v>
      </c>
      <c r="J8" s="9">
        <v>55000</v>
      </c>
      <c r="K8" s="9"/>
      <c r="L8" s="9" t="s">
        <v>8</v>
      </c>
      <c r="M8" s="9">
        <v>350</v>
      </c>
      <c r="N8" s="9"/>
    </row>
    <row r="9" spans="1:14" x14ac:dyDescent="0.25">
      <c r="A9" s="9">
        <v>8</v>
      </c>
      <c r="B9" s="9">
        <v>29164</v>
      </c>
      <c r="C9" s="10">
        <v>43855.291666666664</v>
      </c>
      <c r="D9" s="10">
        <v>43855.776388888888</v>
      </c>
      <c r="E9" s="11">
        <f t="shared" si="0"/>
        <v>0.48472222222335404</v>
      </c>
      <c r="F9" s="9" t="s">
        <v>8</v>
      </c>
      <c r="G9" s="9">
        <v>4154</v>
      </c>
      <c r="H9" s="9" t="s">
        <v>18</v>
      </c>
      <c r="I9" s="9" t="s">
        <v>19</v>
      </c>
      <c r="J9" s="9">
        <v>12150</v>
      </c>
      <c r="K9" s="9"/>
      <c r="L9" s="9" t="s">
        <v>8</v>
      </c>
      <c r="M9" s="9">
        <v>350</v>
      </c>
      <c r="N9" s="9"/>
    </row>
    <row r="10" spans="1:14" x14ac:dyDescent="0.25">
      <c r="A10" s="9">
        <v>9</v>
      </c>
      <c r="B10" s="9">
        <v>1849</v>
      </c>
      <c r="C10" s="10">
        <v>43855.291666666664</v>
      </c>
      <c r="D10" s="10">
        <v>43855.776388888888</v>
      </c>
      <c r="E10" s="11">
        <f t="shared" si="0"/>
        <v>0.48472222222335404</v>
      </c>
      <c r="F10" s="9" t="s">
        <v>8</v>
      </c>
      <c r="G10" s="9">
        <v>4155</v>
      </c>
      <c r="H10" s="9" t="s">
        <v>20</v>
      </c>
      <c r="I10" s="9" t="s">
        <v>21</v>
      </c>
      <c r="J10" s="9">
        <v>57120</v>
      </c>
      <c r="K10" s="12" t="s">
        <v>23</v>
      </c>
      <c r="L10" s="9" t="s">
        <v>8</v>
      </c>
      <c r="M10" s="9">
        <v>350</v>
      </c>
      <c r="N10" s="9"/>
    </row>
    <row r="11" spans="1:14" x14ac:dyDescent="0.25">
      <c r="A11" s="9">
        <v>10</v>
      </c>
      <c r="B11" s="9">
        <v>26826</v>
      </c>
      <c r="C11" s="10">
        <v>43855.291666666664</v>
      </c>
      <c r="D11" s="10">
        <v>43855.796527777777</v>
      </c>
      <c r="E11" s="11">
        <f t="shared" si="0"/>
        <v>0.50486111111240461</v>
      </c>
      <c r="F11" s="9" t="s">
        <v>8</v>
      </c>
      <c r="G11" s="9">
        <v>4156</v>
      </c>
      <c r="H11" s="9" t="s">
        <v>24</v>
      </c>
      <c r="I11" s="9" t="s">
        <v>25</v>
      </c>
      <c r="J11" s="9">
        <v>18000</v>
      </c>
      <c r="K11" s="9"/>
      <c r="L11" s="9" t="s">
        <v>8</v>
      </c>
      <c r="M11" s="9">
        <v>350</v>
      </c>
      <c r="N11" s="9"/>
    </row>
    <row r="12" spans="1:14" x14ac:dyDescent="0.25">
      <c r="A12" s="9">
        <v>11</v>
      </c>
      <c r="B12" s="9">
        <v>33921</v>
      </c>
      <c r="C12" s="10">
        <v>43855.291666666664</v>
      </c>
      <c r="D12" s="10">
        <v>43855.796527777777</v>
      </c>
      <c r="E12" s="11">
        <f t="shared" si="0"/>
        <v>0.50486111111240461</v>
      </c>
      <c r="F12" s="9" t="s">
        <v>6</v>
      </c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>
        <v>12</v>
      </c>
      <c r="B13" s="9">
        <v>16085</v>
      </c>
      <c r="C13" s="10">
        <v>43855.291666666664</v>
      </c>
      <c r="D13" s="10">
        <v>43855.808333333334</v>
      </c>
      <c r="E13" s="11">
        <f t="shared" si="0"/>
        <v>0.51666666667006211</v>
      </c>
      <c r="F13" s="9" t="s">
        <v>8</v>
      </c>
      <c r="G13" s="9">
        <v>4157</v>
      </c>
      <c r="H13" s="9" t="s">
        <v>26</v>
      </c>
      <c r="I13" s="9" t="s">
        <v>27</v>
      </c>
      <c r="J13" s="9">
        <v>18000</v>
      </c>
      <c r="K13" s="12" t="s">
        <v>28</v>
      </c>
      <c r="L13" s="9" t="s">
        <v>8</v>
      </c>
      <c r="M13" s="9">
        <v>350</v>
      </c>
      <c r="N13" s="9"/>
    </row>
    <row r="14" spans="1:14" x14ac:dyDescent="0.25">
      <c r="A14" s="9">
        <v>13</v>
      </c>
      <c r="B14" s="9">
        <v>16086</v>
      </c>
      <c r="C14" s="10">
        <v>43855.291666666664</v>
      </c>
      <c r="D14" s="10">
        <v>43855.808333333334</v>
      </c>
      <c r="E14" s="11">
        <f t="shared" si="0"/>
        <v>0.51666666667006211</v>
      </c>
      <c r="F14" s="9" t="s">
        <v>6</v>
      </c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>
        <v>14</v>
      </c>
      <c r="B15" s="9">
        <v>8777</v>
      </c>
      <c r="C15" s="10">
        <v>43855.291666666664</v>
      </c>
      <c r="D15" s="10">
        <v>43855.82708333333</v>
      </c>
      <c r="E15" s="11">
        <f t="shared" ref="E15" si="1">D15-C15</f>
        <v>0.53541666666569654</v>
      </c>
      <c r="F15" s="9" t="s">
        <v>6</v>
      </c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9">
        <v>15</v>
      </c>
      <c r="B16" s="9">
        <v>21480</v>
      </c>
      <c r="C16" s="10">
        <v>43855.291666666664</v>
      </c>
      <c r="D16" s="10">
        <v>43855.82708333333</v>
      </c>
      <c r="E16" s="11">
        <f t="shared" si="0"/>
        <v>0.53541666666569654</v>
      </c>
      <c r="F16" s="9" t="s">
        <v>6</v>
      </c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9">
        <v>16</v>
      </c>
      <c r="B17" s="9">
        <v>24294</v>
      </c>
      <c r="C17" s="10">
        <v>43855.291666666664</v>
      </c>
      <c r="D17" s="10">
        <v>43855.82916666667</v>
      </c>
      <c r="E17" s="11">
        <f t="shared" si="0"/>
        <v>0.53750000000582077</v>
      </c>
      <c r="F17" s="9" t="s">
        <v>6</v>
      </c>
      <c r="G17" s="9"/>
      <c r="H17" s="9"/>
      <c r="I17" s="9"/>
      <c r="J17" s="9"/>
      <c r="K17" s="9"/>
      <c r="L17" s="9"/>
      <c r="M17" s="9"/>
      <c r="N17" s="9"/>
    </row>
    <row r="18" spans="1:14" x14ac:dyDescent="0.25">
      <c r="A18" s="9">
        <v>17</v>
      </c>
      <c r="B18" s="9">
        <v>21212</v>
      </c>
      <c r="C18" s="10">
        <v>43855.291666666664</v>
      </c>
      <c r="D18" s="10">
        <v>43855.82916666667</v>
      </c>
      <c r="E18" s="11">
        <f t="shared" si="0"/>
        <v>0.53750000000582077</v>
      </c>
      <c r="F18" s="9" t="s">
        <v>6</v>
      </c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9">
        <v>18</v>
      </c>
      <c r="B19" s="9">
        <v>4009</v>
      </c>
      <c r="C19" s="10">
        <v>43855.291666666664</v>
      </c>
      <c r="D19" s="10">
        <v>43855.82916666667</v>
      </c>
      <c r="E19" s="11">
        <f t="shared" si="0"/>
        <v>0.53750000000582077</v>
      </c>
      <c r="F19" s="9" t="s">
        <v>8</v>
      </c>
      <c r="G19" s="9">
        <v>4158</v>
      </c>
      <c r="H19" s="9" t="s">
        <v>29</v>
      </c>
      <c r="I19" s="9" t="s">
        <v>30</v>
      </c>
      <c r="J19" s="9">
        <v>10220</v>
      </c>
      <c r="K19" s="9"/>
      <c r="L19" s="9" t="s">
        <v>8</v>
      </c>
      <c r="M19" s="9">
        <v>350</v>
      </c>
      <c r="N19" s="9"/>
    </row>
    <row r="20" spans="1:14" x14ac:dyDescent="0.25">
      <c r="A20" s="9">
        <v>19</v>
      </c>
      <c r="B20" s="9">
        <v>945</v>
      </c>
      <c r="C20" s="10">
        <v>43855.291666666664</v>
      </c>
      <c r="D20" s="10">
        <v>43855.834722222222</v>
      </c>
      <c r="E20" s="11">
        <f t="shared" si="0"/>
        <v>0.5430555555576575</v>
      </c>
      <c r="F20" s="9" t="s">
        <v>8</v>
      </c>
      <c r="G20" s="9">
        <v>4160</v>
      </c>
      <c r="H20" s="9" t="s">
        <v>33</v>
      </c>
      <c r="I20" s="9" t="s">
        <v>34</v>
      </c>
      <c r="J20" s="9">
        <v>18110</v>
      </c>
      <c r="K20" s="12" t="s">
        <v>35</v>
      </c>
      <c r="L20" s="9" t="s">
        <v>8</v>
      </c>
      <c r="M20" s="9">
        <v>350</v>
      </c>
      <c r="N20" s="9"/>
    </row>
    <row r="21" spans="1:14" x14ac:dyDescent="0.25">
      <c r="A21" s="9">
        <v>20</v>
      </c>
      <c r="B21" s="9">
        <v>35146</v>
      </c>
      <c r="C21" s="10">
        <v>43855.291666666664</v>
      </c>
      <c r="D21" s="10">
        <v>43855.834722222222</v>
      </c>
      <c r="E21" s="11">
        <f t="shared" ref="E21:E23" si="2">D21-C21</f>
        <v>0.5430555555576575</v>
      </c>
      <c r="F21" s="9" t="s">
        <v>6</v>
      </c>
      <c r="G21" s="9"/>
      <c r="H21" s="9"/>
      <c r="I21" s="9"/>
      <c r="J21" s="9"/>
      <c r="K21" s="9"/>
      <c r="L21" s="9"/>
      <c r="M21" s="9"/>
      <c r="N21" s="9"/>
    </row>
    <row r="22" spans="1:14" x14ac:dyDescent="0.25">
      <c r="A22" s="9">
        <v>21</v>
      </c>
      <c r="B22" s="9">
        <v>30860</v>
      </c>
      <c r="C22" s="10">
        <v>43855.291666666664</v>
      </c>
      <c r="D22" s="10">
        <v>43855.834722222222</v>
      </c>
      <c r="E22" s="11">
        <f t="shared" si="2"/>
        <v>0.5430555555576575</v>
      </c>
      <c r="F22" s="9" t="s">
        <v>8</v>
      </c>
      <c r="G22" s="9">
        <v>4159</v>
      </c>
      <c r="H22" s="9" t="s">
        <v>31</v>
      </c>
      <c r="I22" s="9" t="s">
        <v>32</v>
      </c>
      <c r="J22" s="9">
        <v>18000</v>
      </c>
      <c r="K22" s="12" t="s">
        <v>36</v>
      </c>
      <c r="L22" s="9" t="s">
        <v>8</v>
      </c>
      <c r="M22" s="9">
        <v>350</v>
      </c>
      <c r="N22" s="9"/>
    </row>
    <row r="23" spans="1:14" x14ac:dyDescent="0.25">
      <c r="A23" s="9">
        <v>22</v>
      </c>
      <c r="B23" s="9">
        <v>32540</v>
      </c>
      <c r="C23" s="10">
        <v>43855.291666666664</v>
      </c>
      <c r="D23" s="10">
        <v>43855.834722222222</v>
      </c>
      <c r="E23" s="11">
        <f t="shared" si="2"/>
        <v>0.5430555555576575</v>
      </c>
      <c r="F23" s="9" t="s">
        <v>8</v>
      </c>
      <c r="G23" s="9">
        <v>4161</v>
      </c>
      <c r="H23" s="9" t="s">
        <v>37</v>
      </c>
      <c r="I23" s="9" t="s">
        <v>38</v>
      </c>
      <c r="J23" s="9">
        <v>18001</v>
      </c>
      <c r="K23" s="12" t="s">
        <v>39</v>
      </c>
      <c r="L23" s="9" t="s">
        <v>8</v>
      </c>
      <c r="M23" s="9">
        <v>350</v>
      </c>
      <c r="N23" s="9"/>
    </row>
    <row r="24" spans="1:14" x14ac:dyDescent="0.25">
      <c r="A24" s="13"/>
      <c r="B24" s="13"/>
      <c r="C24" s="14"/>
      <c r="D24" s="14"/>
      <c r="E24" s="15"/>
      <c r="F24" s="13"/>
      <c r="G24" s="13"/>
      <c r="H24" s="13"/>
      <c r="I24" s="13"/>
      <c r="J24" s="13"/>
      <c r="K24" s="13"/>
      <c r="L24" s="13">
        <f>COUNTIF(L2:L23,"yes")</f>
        <v>11</v>
      </c>
      <c r="M24" s="16">
        <f>L24*350</f>
        <v>3850</v>
      </c>
      <c r="N24" s="13"/>
    </row>
    <row r="25" spans="1:14" x14ac:dyDescent="0.25">
      <c r="C25" s="4"/>
      <c r="D25" s="4"/>
      <c r="E25" s="3"/>
    </row>
    <row r="26" spans="1:14" s="6" customFormat="1" x14ac:dyDescent="0.25">
      <c r="C26" s="7"/>
      <c r="D26" s="7"/>
      <c r="E26" s="8"/>
    </row>
    <row r="27" spans="1:14" x14ac:dyDescent="0.25">
      <c r="C27" s="4"/>
      <c r="D27" s="4"/>
      <c r="E27" s="3"/>
    </row>
    <row r="28" spans="1:14" x14ac:dyDescent="0.25">
      <c r="C28" s="4"/>
      <c r="D28" s="4"/>
      <c r="E28" s="3"/>
    </row>
    <row r="29" spans="1:14" x14ac:dyDescent="0.25">
      <c r="C29" s="4"/>
      <c r="D29" s="4"/>
      <c r="E29" s="3"/>
    </row>
  </sheetData>
  <pageMargins left="0.7" right="0.7" top="0.75" bottom="0.75" header="0.3" footer="0.3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300brm</vt:lpstr>
      <vt:lpstr>200brm</vt:lpstr>
      <vt:lpstr>'300brm'!Print_Area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Urintra</dc:creator>
  <cp:lastModifiedBy>Urintra</cp:lastModifiedBy>
  <cp:lastPrinted>2020-01-27T06:16:54Z</cp:lastPrinted>
  <dcterms:created xsi:type="dcterms:W3CDTF">2020-01-25T08:58:51Z</dcterms:created>
  <dcterms:modified xsi:type="dcterms:W3CDTF">2020-01-27T06:17:15Z</dcterms:modified>
</cp:coreProperties>
</file>