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_มอ\ศท.บ\"/>
    </mc:Choice>
  </mc:AlternateContent>
  <bookViews>
    <workbookView xWindow="0" yWindow="0" windowWidth="20490" windowHeight="7755" activeTab="2"/>
  </bookViews>
  <sheets>
    <sheet name="AV" sheetId="2" r:id="rId1"/>
    <sheet name="Estimated" sheetId="1" r:id="rId2"/>
    <sheet name="Actua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3" l="1"/>
  <c r="F6" i="3"/>
  <c r="F26" i="3"/>
  <c r="F42" i="3"/>
  <c r="F12" i="3"/>
  <c r="A3" i="3" l="1"/>
  <c r="F48" i="3"/>
  <c r="G9" i="1" l="1"/>
  <c r="G10" i="1"/>
  <c r="G6" i="1" l="1"/>
  <c r="G7" i="1"/>
  <c r="G11" i="1" l="1"/>
  <c r="G8" i="1"/>
  <c r="G12" i="1" l="1"/>
  <c r="G14" i="1" s="1"/>
</calcChain>
</file>

<file path=xl/sharedStrings.xml><?xml version="1.0" encoding="utf-8"?>
<sst xmlns="http://schemas.openxmlformats.org/spreadsheetml/2006/main" count="202" uniqueCount="129">
  <si>
    <t>ลำดับ</t>
  </si>
  <si>
    <t>รายการ</t>
  </si>
  <si>
    <t>จำนวน</t>
  </si>
  <si>
    <t>รวม</t>
  </si>
  <si>
    <t>หน่วยนับ</t>
  </si>
  <si>
    <t>ราคา</t>
  </si>
  <si>
    <t>จำนวนเงิน</t>
  </si>
  <si>
    <t>รวมทั้งสิ้น</t>
  </si>
  <si>
    <t>สำรองฉุกเฉิน</t>
  </si>
  <si>
    <t>ค่าวิทยากร</t>
  </si>
  <si>
    <t>วิทยากรชาวบ้าน</t>
  </si>
  <si>
    <t>คน</t>
  </si>
  <si>
    <t>ค่าอาหาร</t>
  </si>
  <si>
    <t>ประมาณการค่าใช้จ่ายการรับคณะอาจารย์มหาวิทยาลัยสงขลานครินทร์และผู้นำชุมชนท้องที่ ท้องถิ่น</t>
  </si>
  <si>
    <t>29 กุมภาพันธ์ - 4 มีนาคม 2559</t>
  </si>
  <si>
    <t>ค่าอาหารเย็น วันที่ 3 มี.ค. 59 นอกสถานที่โครงการพัฒนาดอยตุงฯ</t>
  </si>
  <si>
    <t>จำนวนคณะ</t>
  </si>
  <si>
    <t>วิทยากรอบต.</t>
  </si>
  <si>
    <t>ค่าอาหารเย็น วันที่ 29 มี.ค. 59 นอกสถานที่โครงการพัฒนาดอยตุงฯ</t>
  </si>
  <si>
    <t xml:space="preserve">                   มูลนิธิแม่ฟ้าหลวง (โครงการพัฒนาดอยตุง)</t>
  </si>
  <si>
    <t>เลขที่</t>
  </si>
  <si>
    <t xml:space="preserve">            ใบเบิกเงินทดรอง</t>
  </si>
  <si>
    <t>วันที่</t>
  </si>
  <si>
    <t>สำหรับเบินเงินทดรอง</t>
  </si>
  <si>
    <t xml:space="preserve"> </t>
  </si>
  <si>
    <t>หน่วยงาน</t>
  </si>
  <si>
    <t>ชื่อผู้ขอเบิก</t>
  </si>
  <si>
    <t>รหัสพนักงาน</t>
  </si>
  <si>
    <t>สำหรับเบิกเงินทดรอง</t>
  </si>
  <si>
    <t>เบิกจาก</t>
  </si>
  <si>
    <t>เงินสดย่อย</t>
  </si>
  <si>
    <t>เช็ค</t>
  </si>
  <si>
    <t>เงินโอน</t>
  </si>
  <si>
    <t>ใบเบิกเงินสดย่อยเลขที่</t>
  </si>
  <si>
    <t>ใบสำคัญจ่ายเลขที่</t>
  </si>
  <si>
    <t xml:space="preserve">วัตถุประสงค์       </t>
  </si>
  <si>
    <t>บาท</t>
  </si>
  <si>
    <t>วันที่ต้องการ</t>
  </si>
  <si>
    <t xml:space="preserve">วันที่ครบกำหนด </t>
  </si>
  <si>
    <t>หน่วยงานที่ขอเบิก</t>
  </si>
  <si>
    <t>หน่วยงานการเงิน</t>
  </si>
  <si>
    <t>ผู้รับเงิน</t>
  </si>
  <si>
    <t>ผู้จัดทำ</t>
  </si>
  <si>
    <t>ผู้อนุมัติ</t>
  </si>
  <si>
    <t>ผู้ตรวจสอบ</t>
  </si>
  <si>
    <t>________________</t>
  </si>
  <si>
    <t>____/____/____</t>
  </si>
  <si>
    <t>สำหรับเคลียร์เงินทดรอง</t>
  </si>
  <si>
    <t xml:space="preserve">ลำดับที่ </t>
  </si>
  <si>
    <t>อ้างอิงถึง</t>
  </si>
  <si>
    <t>จำนวนเงินค่าใช้จ่าย</t>
  </si>
  <si>
    <t>รวมค่าใช้จ่าย</t>
  </si>
  <si>
    <t>วันที่เคลียร์เงินทดรอง</t>
  </si>
  <si>
    <t>ยอดเงินเบิกเพิ่ม</t>
  </si>
  <si>
    <t>ยอดเบิกเงินทดรอง</t>
  </si>
  <si>
    <t>เบิกเพิ่มโดยจ่ายจาก</t>
  </si>
  <si>
    <t>ยอดรวมค่าใช้จ่าย</t>
  </si>
  <si>
    <t>เงินสด</t>
  </si>
  <si>
    <t>ใบเบิกเงินสดย่อยเลขที่  ________</t>
  </si>
  <si>
    <t>ยอดเงินส่งคืน</t>
  </si>
  <si>
    <t>ใบสำคัญจ่ายเลขที่ _________</t>
  </si>
  <si>
    <t>ผู้ขอเคลียร์</t>
  </si>
  <si>
    <t>ผู้รับเคลียร์</t>
  </si>
  <si>
    <t>( กรณีเบิกเพิ่ม )</t>
  </si>
  <si>
    <t>_______________</t>
  </si>
  <si>
    <t>1.ต้นฉบับ-บัญชี</t>
  </si>
  <si>
    <t>2. สำเนา 1- ผู้ขอเงินทดรอง</t>
  </si>
  <si>
    <t>3. สำเนา 2- การเงิน</t>
  </si>
  <si>
    <t>ณัชวรรัศ ขันติสิทธิ์</t>
  </si>
  <si>
    <t>9120259024</t>
  </si>
  <si>
    <t>รับคณะอาจารย์มหาวิทยาลัยสงขลานครินทร์และผู้นำชุมชนท้องที่ ท้องถิ่น</t>
  </si>
  <si>
    <t>สรุปรายการการค่าใช้จ่ายในการรับคณะ</t>
  </si>
  <si>
    <t>เอกสาร</t>
  </si>
  <si>
    <t>จำนวนเงิน (บาท)</t>
  </si>
  <si>
    <t>หมายเหตุ</t>
  </si>
  <si>
    <t>สำเนาบัตรประชาชนผู้รับเงิน</t>
  </si>
  <si>
    <t>ใบเสร็จรับเงิน</t>
  </si>
  <si>
    <t>บิลเงินสดมีที่อยู่ร้านค้า</t>
  </si>
  <si>
    <t>ใบรับรองแทนใบเสร็จ</t>
  </si>
  <si>
    <t>จำนวนเบิกเงินทดรอง</t>
  </si>
  <si>
    <t>+/-</t>
  </si>
  <si>
    <t>คณะอาจารย์มหาวิทยาลัยสงขลานครินทร์และผู้นำชุมชนท้องที่ ท้องถิ่น</t>
  </si>
  <si>
    <t>นายวีรชิต</t>
  </si>
  <si>
    <t>วรัญชิตกูล</t>
  </si>
  <si>
    <t>นายวิทยา</t>
  </si>
  <si>
    <t>วิเศษเจริญธรรม</t>
  </si>
  <si>
    <t>นายนพพล</t>
  </si>
  <si>
    <t>พิมลสกุลรักษา</t>
  </si>
  <si>
    <t>นายสุภาพ</t>
  </si>
  <si>
    <t>ตาสามดี</t>
  </si>
  <si>
    <t>นายไคซึง</t>
  </si>
  <si>
    <t>แซ่ฮ่อ</t>
  </si>
  <si>
    <t>นางจินตนา</t>
  </si>
  <si>
    <t>นาควิเชตร</t>
  </si>
  <si>
    <t>นายวันชัย</t>
  </si>
  <si>
    <t>ปรีชาสถาพรกุล</t>
  </si>
  <si>
    <t>นายสมพล</t>
  </si>
  <si>
    <t>อภิรัตนชัย</t>
  </si>
  <si>
    <t>นายจะคือ</t>
  </si>
  <si>
    <t>ลาหู่นะ</t>
  </si>
  <si>
    <t>นางเพ็ญนี</t>
  </si>
  <si>
    <t>พรหมบุตร</t>
  </si>
  <si>
    <t>นายรัฐพล</t>
  </si>
  <si>
    <t>จรูญโกมลสิริ</t>
  </si>
  <si>
    <t>ค่าอาหารเย็นวันที่ 29 ก.พ. 2559</t>
  </si>
  <si>
    <t>ค่าเครื่องดื่ม</t>
  </si>
  <si>
    <t>ค่าอาหารว่างและเครื่องดื่ม</t>
  </si>
  <si>
    <t>ร้านซาลีมา</t>
  </si>
  <si>
    <t>ใช้รับรองแขกบ้านรับรอง</t>
  </si>
  <si>
    <t>อาหารว่างช่วงเช้า โรงเรียนบ้านห้วยไร่สามัคคี</t>
  </si>
  <si>
    <t>ค่าใช้จ่ายเบ็ดเตล็ด</t>
  </si>
  <si>
    <t>ค่ายาแก้ไอ แก้หวัด</t>
  </si>
  <si>
    <t>ค่ายาอมแก้เจ็บคอ</t>
  </si>
  <si>
    <t>ค่า Taxi สนามบินสุวรรณภูมิ - ดินแดง</t>
  </si>
  <si>
    <t>น.ส. ณัชรรัศ ขันติสิทธิ์ (รวมค่าธรรมเนียมสนามบิน)</t>
  </si>
  <si>
    <t>ค่าอุปกรณ์เข้าเล่มเอกสาร</t>
  </si>
  <si>
    <t>ค่าน้ำมันและค่าเดินทาง</t>
  </si>
  <si>
    <t>ค่าหลอดไฟ และอุปกรณ์ไฟฟ้า</t>
  </si>
  <si>
    <t>นายศกร</t>
  </si>
  <si>
    <t>ธนะพาณิชย์สกุล</t>
  </si>
  <si>
    <t>ค่าน้ำมัน</t>
  </si>
  <si>
    <t>เบี้ยเลี้ยงเจ้าหน้าที่ น.ส.พรพิมล ใหม่น้อย</t>
  </si>
  <si>
    <t>ส่งคณะที่สนามบินเชียงใหม่</t>
  </si>
  <si>
    <t>เบี้ยเลี้ยงเจ้าหน้าที่ นายเชวง คำพิชัย</t>
  </si>
  <si>
    <t>เบี้ยเลี้ยงเจ้าหน้าที่ นายสมชาย ไชยศักดิ์</t>
  </si>
  <si>
    <t>เบี้ยเลี้ยงเจ้าหน้าที่ นายณัฐพงษ์ ธาทิพย์</t>
  </si>
  <si>
    <t>ใบอนุมัติเดินทาง</t>
  </si>
  <si>
    <t>ค่าตอบแทนจนท.ตำรวจสภ.อ.แม่ฟ้าหลวง</t>
  </si>
  <si>
    <t>ค่าอาหารว่างระหว่างเดินทางไปเชียงใหม่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</si>
</sst>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CordiaUPC"/>
      <family val="2"/>
    </font>
    <font>
      <b/>
      <sz val="14"/>
      <name val="Browallia New"/>
      <family val="2"/>
    </font>
    <font>
      <sz val="14"/>
      <name val="BrowalliaUPC"/>
      <family val="2"/>
      <charset val="222"/>
    </font>
    <font>
      <b/>
      <u/>
      <sz val="14"/>
      <name val="Browallia New"/>
      <family val="2"/>
    </font>
    <font>
      <b/>
      <sz val="14"/>
      <name val="Angsana New"/>
      <family val="1"/>
      <charset val="222"/>
    </font>
    <font>
      <sz val="14"/>
      <name val="Cordia New"/>
      <family val="2"/>
    </font>
    <font>
      <sz val="14"/>
      <name val="Browallia New"/>
      <family val="2"/>
    </font>
    <font>
      <u/>
      <sz val="14"/>
      <name val="Browallia New"/>
      <family val="2"/>
    </font>
    <font>
      <sz val="14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/>
  </cellStyleXfs>
  <cellXfs count="167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2" fillId="0" borderId="1" xfId="0" applyFont="1" applyBorder="1"/>
    <xf numFmtId="0" fontId="2" fillId="0" borderId="2" xfId="0" applyFont="1" applyBorder="1"/>
    <xf numFmtId="164" fontId="2" fillId="0" borderId="2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9" fontId="2" fillId="0" borderId="0" xfId="0" applyNumberFormat="1" applyFont="1" applyBorder="1"/>
    <xf numFmtId="0" fontId="2" fillId="0" borderId="0" xfId="0" applyFont="1" applyBorder="1"/>
    <xf numFmtId="164" fontId="2" fillId="0" borderId="0" xfId="1" applyNumberFormat="1" applyFont="1" applyBorder="1"/>
    <xf numFmtId="164" fontId="2" fillId="0" borderId="4" xfId="1" applyNumberFormat="1" applyFont="1" applyBorder="1"/>
    <xf numFmtId="0" fontId="0" fillId="0" borderId="5" xfId="0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164" fontId="2" fillId="0" borderId="5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64" fontId="1" fillId="0" borderId="0" xfId="1" applyNumberFormat="1" applyFont="1" applyBorder="1"/>
    <xf numFmtId="0" fontId="0" fillId="0" borderId="0" xfId="0" applyFont="1"/>
    <xf numFmtId="0" fontId="4" fillId="0" borderId="7" xfId="2" applyFont="1" applyBorder="1" applyAlignment="1"/>
    <xf numFmtId="0" fontId="5" fillId="0" borderId="7" xfId="2" applyFont="1" applyBorder="1"/>
    <xf numFmtId="0" fontId="6" fillId="0" borderId="8" xfId="2" applyFont="1" applyBorder="1" applyAlignment="1"/>
    <xf numFmtId="0" fontId="6" fillId="0" borderId="9" xfId="2" applyFont="1" applyBorder="1" applyAlignment="1"/>
    <xf numFmtId="0" fontId="7" fillId="0" borderId="0" xfId="2" applyFont="1" applyAlignment="1">
      <alignment horizontal="centerContinuous"/>
    </xf>
    <xf numFmtId="0" fontId="7" fillId="0" borderId="0" xfId="2" applyFont="1"/>
    <xf numFmtId="0" fontId="5" fillId="0" borderId="0" xfId="2" applyFont="1" applyBorder="1" applyAlignment="1"/>
    <xf numFmtId="0" fontId="4" fillId="2" borderId="11" xfId="3" applyFont="1" applyFill="1" applyBorder="1" applyAlignment="1"/>
    <xf numFmtId="0" fontId="9" fillId="0" borderId="10" xfId="2" applyFont="1" applyBorder="1" applyAlignment="1"/>
    <xf numFmtId="0" fontId="4" fillId="0" borderId="0" xfId="2" applyFont="1" applyBorder="1" applyAlignment="1"/>
    <xf numFmtId="0" fontId="4" fillId="0" borderId="11" xfId="2" applyFont="1" applyBorder="1" applyAlignment="1"/>
    <xf numFmtId="0" fontId="7" fillId="0" borderId="0" xfId="2" applyFont="1" applyAlignment="1"/>
    <xf numFmtId="0" fontId="9" fillId="0" borderId="0" xfId="2" applyFont="1" applyBorder="1" applyAlignment="1"/>
    <xf numFmtId="0" fontId="9" fillId="0" borderId="3" xfId="2" applyFont="1" applyBorder="1" applyAlignment="1"/>
    <xf numFmtId="0" fontId="9" fillId="0" borderId="3" xfId="2" applyFont="1" applyBorder="1" applyAlignment="1">
      <alignment horizontal="centerContinuous"/>
    </xf>
    <xf numFmtId="0" fontId="9" fillId="0" borderId="0" xfId="2" applyFont="1" applyBorder="1" applyAlignment="1">
      <alignment horizontal="left"/>
    </xf>
    <xf numFmtId="0" fontId="9" fillId="0" borderId="0" xfId="2" applyFont="1" applyBorder="1" applyAlignment="1">
      <alignment horizontal="centerContinuous"/>
    </xf>
    <xf numFmtId="0" fontId="7" fillId="0" borderId="10" xfId="2" applyFont="1" applyBorder="1"/>
    <xf numFmtId="0" fontId="7" fillId="0" borderId="0" xfId="2" applyFont="1" applyBorder="1"/>
    <xf numFmtId="0" fontId="7" fillId="0" borderId="11" xfId="2" applyFont="1" applyBorder="1"/>
    <xf numFmtId="0" fontId="6" fillId="0" borderId="10" xfId="2" applyFont="1" applyBorder="1"/>
    <xf numFmtId="0" fontId="9" fillId="0" borderId="0" xfId="2" applyFont="1" applyBorder="1"/>
    <xf numFmtId="0" fontId="9" fillId="0" borderId="11" xfId="2" applyFont="1" applyBorder="1" applyAlignment="1"/>
    <xf numFmtId="0" fontId="7" fillId="0" borderId="0" xfId="2" applyFont="1" applyBorder="1" applyAlignment="1">
      <alignment horizontal="centerContinuous"/>
    </xf>
    <xf numFmtId="0" fontId="7" fillId="0" borderId="0" xfId="2" applyFont="1" applyBorder="1" applyAlignment="1"/>
    <xf numFmtId="0" fontId="10" fillId="0" borderId="10" xfId="2" applyFont="1" applyBorder="1"/>
    <xf numFmtId="0" fontId="9" fillId="0" borderId="10" xfId="2" applyFont="1" applyBorder="1"/>
    <xf numFmtId="0" fontId="9" fillId="0" borderId="3" xfId="2" applyFont="1" applyBorder="1"/>
    <xf numFmtId="0" fontId="9" fillId="0" borderId="11" xfId="2" applyFont="1" applyBorder="1"/>
    <xf numFmtId="0" fontId="7" fillId="0" borderId="0" xfId="2" applyFont="1" applyBorder="1" applyAlignment="1">
      <alignment vertical="center"/>
    </xf>
    <xf numFmtId="0" fontId="9" fillId="0" borderId="10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14" fontId="9" fillId="0" borderId="3" xfId="2" applyNumberFormat="1" applyFont="1" applyBorder="1"/>
    <xf numFmtId="0" fontId="11" fillId="0" borderId="0" xfId="0" applyFont="1" applyBorder="1"/>
    <xf numFmtId="0" fontId="11" fillId="0" borderId="11" xfId="0" applyFont="1" applyBorder="1"/>
    <xf numFmtId="0" fontId="11" fillId="0" borderId="0" xfId="0" applyFont="1"/>
    <xf numFmtId="0" fontId="7" fillId="0" borderId="7" xfId="2" applyFont="1" applyBorder="1"/>
    <xf numFmtId="0" fontId="9" fillId="0" borderId="3" xfId="2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1" applyNumberFormat="1" applyFont="1" applyAlignment="1">
      <alignment horizontal="right" vertical="top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14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8" xfId="0" applyFont="1" applyFill="1" applyBorder="1" applyAlignment="1">
      <alignment horizontal="left" vertical="top"/>
    </xf>
    <xf numFmtId="164" fontId="13" fillId="0" borderId="18" xfId="1" applyNumberFormat="1" applyFont="1" applyFill="1" applyBorder="1" applyAlignment="1">
      <alignment horizontal="center" vertical="top"/>
    </xf>
    <xf numFmtId="0" fontId="13" fillId="0" borderId="18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/>
    </xf>
    <xf numFmtId="0" fontId="13" fillId="0" borderId="15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13" fillId="0" borderId="22" xfId="0" applyFont="1" applyFill="1" applyBorder="1" applyAlignment="1">
      <alignment horizontal="left" vertical="top"/>
    </xf>
    <xf numFmtId="0" fontId="13" fillId="0" borderId="22" xfId="0" applyFont="1" applyFill="1" applyBorder="1" applyAlignment="1">
      <alignment horizontal="left" vertical="top" wrapText="1"/>
    </xf>
    <xf numFmtId="0" fontId="14" fillId="0" borderId="3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14" fillId="0" borderId="3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4" fillId="0" borderId="32" xfId="0" applyFont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14" fillId="0" borderId="33" xfId="0" applyFont="1" applyBorder="1" applyAlignment="1">
      <alignment horizontal="left" vertical="top" wrapText="1"/>
    </xf>
    <xf numFmtId="164" fontId="0" fillId="0" borderId="33" xfId="1" applyNumberFormat="1" applyFont="1" applyBorder="1" applyAlignment="1">
      <alignment horizontal="right" vertical="top"/>
    </xf>
    <xf numFmtId="0" fontId="0" fillId="0" borderId="33" xfId="0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0" fillId="0" borderId="3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34" xfId="0" applyBorder="1" applyAlignment="1">
      <alignment horizontal="left" vertical="top" wrapText="1"/>
    </xf>
    <xf numFmtId="0" fontId="0" fillId="0" borderId="33" xfId="0" applyBorder="1" applyAlignment="1">
      <alignment horizontal="left" vertical="top"/>
    </xf>
    <xf numFmtId="0" fontId="2" fillId="0" borderId="2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quotePrefix="1" applyFont="1" applyBorder="1" applyAlignment="1">
      <alignment horizontal="left" vertical="top"/>
    </xf>
    <xf numFmtId="0" fontId="2" fillId="0" borderId="36" xfId="0" applyFont="1" applyBorder="1" applyAlignment="1">
      <alignment horizontal="left" vertical="top" wrapText="1"/>
    </xf>
    <xf numFmtId="2" fontId="0" fillId="0" borderId="0" xfId="0" applyNumberFormat="1" applyBorder="1" applyAlignment="1">
      <alignment horizontal="left" vertical="top"/>
    </xf>
    <xf numFmtId="43" fontId="0" fillId="0" borderId="32" xfId="1" applyNumberFormat="1" applyFont="1" applyBorder="1" applyAlignment="1">
      <alignment horizontal="right" vertical="top"/>
    </xf>
    <xf numFmtId="43" fontId="2" fillId="0" borderId="2" xfId="1" applyNumberFormat="1" applyFont="1" applyBorder="1" applyAlignment="1">
      <alignment horizontal="right" vertical="top"/>
    </xf>
    <xf numFmtId="43" fontId="2" fillId="0" borderId="3" xfId="1" applyNumberFormat="1" applyFont="1" applyBorder="1" applyAlignment="1">
      <alignment horizontal="right" vertical="top"/>
    </xf>
    <xf numFmtId="43" fontId="2" fillId="0" borderId="5" xfId="1" applyNumberFormat="1" applyFont="1" applyBorder="1" applyAlignment="1">
      <alignment horizontal="right" vertical="top"/>
    </xf>
    <xf numFmtId="43" fontId="13" fillId="0" borderId="22" xfId="1" applyNumberFormat="1" applyFont="1" applyFill="1" applyBorder="1" applyAlignment="1">
      <alignment horizontal="center" vertical="top"/>
    </xf>
    <xf numFmtId="43" fontId="14" fillId="0" borderId="32" xfId="1" applyNumberFormat="1" applyFont="1" applyFill="1" applyBorder="1" applyAlignment="1">
      <alignment horizontal="right" vertical="top"/>
    </xf>
    <xf numFmtId="43" fontId="0" fillId="0" borderId="33" xfId="1" applyNumberFormat="1" applyFont="1" applyBorder="1" applyAlignment="1">
      <alignment horizontal="right" vertical="top"/>
    </xf>
    <xf numFmtId="43" fontId="2" fillId="0" borderId="22" xfId="1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 wrapText="1"/>
    </xf>
    <xf numFmtId="0" fontId="9" fillId="0" borderId="22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29" xfId="2" applyFont="1" applyBorder="1" applyAlignment="1">
      <alignment horizontal="center"/>
    </xf>
    <xf numFmtId="0" fontId="9" fillId="0" borderId="30" xfId="2" applyFont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23" xfId="2" applyFont="1" applyBorder="1" applyAlignment="1">
      <alignment horizontal="center"/>
    </xf>
    <xf numFmtId="0" fontId="9" fillId="0" borderId="15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9" fillId="0" borderId="1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10" fillId="0" borderId="22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9" fillId="0" borderId="15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3" xfId="2" applyFont="1" applyBorder="1" applyAlignment="1">
      <alignment horizontal="left"/>
    </xf>
    <xf numFmtId="0" fontId="9" fillId="0" borderId="19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3" fontId="9" fillId="0" borderId="3" xfId="2" applyNumberFormat="1" applyFont="1" applyBorder="1" applyAlignment="1">
      <alignment horizontal="center"/>
    </xf>
    <xf numFmtId="16" fontId="9" fillId="0" borderId="3" xfId="2" applyNumberFormat="1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2" borderId="10" xfId="3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9" fillId="0" borderId="3" xfId="2" quotePrefix="1" applyFont="1" applyBorder="1" applyAlignment="1">
      <alignment horizontal="center"/>
    </xf>
    <xf numFmtId="16" fontId="4" fillId="2" borderId="1" xfId="3" applyNumberFormat="1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" fontId="0" fillId="0" borderId="0" xfId="0" applyNumberFormat="1" applyBorder="1" applyAlignment="1">
      <alignment horizontal="left" vertical="top"/>
    </xf>
  </cellXfs>
  <cellStyles count="4">
    <cellStyle name="Comma" xfId="1" builtinId="3"/>
    <cellStyle name="Normal" xfId="0" builtinId="0"/>
    <cellStyle name="Normal_ฟอร์ม PV-บัญชีกลาง(1)" xfId="3"/>
    <cellStyle name="ปกติ_IC-FOR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283974</xdr:colOff>
      <xdr:row>7</xdr:row>
      <xdr:rowOff>47625</xdr:rowOff>
    </xdr:from>
    <xdr:to>
      <xdr:col>5</xdr:col>
      <xdr:colOff>417324</xdr:colOff>
      <xdr:row>7</xdr:row>
      <xdr:rowOff>180975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560324" y="1695450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15</xdr:col>
      <xdr:colOff>38100</xdr:colOff>
      <xdr:row>33</xdr:row>
      <xdr:rowOff>47625</xdr:rowOff>
    </xdr:from>
    <xdr:to>
      <xdr:col>15</xdr:col>
      <xdr:colOff>171450</xdr:colOff>
      <xdr:row>33</xdr:row>
      <xdr:rowOff>180975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914775" y="7734300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28575</xdr:colOff>
      <xdr:row>32</xdr:row>
      <xdr:rowOff>47625</xdr:rowOff>
    </xdr:from>
    <xdr:to>
      <xdr:col>15</xdr:col>
      <xdr:colOff>171450</xdr:colOff>
      <xdr:row>32</xdr:row>
      <xdr:rowOff>180975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905250" y="7477125"/>
          <a:ext cx="142875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180975</xdr:colOff>
      <xdr:row>7</xdr:row>
      <xdr:rowOff>47625</xdr:rowOff>
    </xdr:from>
    <xdr:to>
      <xdr:col>22</xdr:col>
      <xdr:colOff>314325</xdr:colOff>
      <xdr:row>7</xdr:row>
      <xdr:rowOff>180975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5486400" y="1695450"/>
          <a:ext cx="133350" cy="133350"/>
        </a:xfrm>
        <a:prstGeom prst="rect">
          <a:avLst/>
        </a:prstGeom>
        <a:solidFill>
          <a:schemeClr val="accent3"/>
        </a:solidFill>
        <a:ln w="9525">
          <a:solidFill>
            <a:srgbClr val="000000"/>
          </a:solidFill>
          <a:miter lim="800000"/>
          <a:headEnd/>
          <a:tailEnd/>
        </a:ln>
        <a:extLst/>
      </xdr:spPr>
    </xdr:sp>
    <xdr:clientData/>
  </xdr:twoCellAnchor>
  <xdr:twoCellAnchor>
    <xdr:from>
      <xdr:col>15</xdr:col>
      <xdr:colOff>19050</xdr:colOff>
      <xdr:row>7</xdr:row>
      <xdr:rowOff>57150</xdr:rowOff>
    </xdr:from>
    <xdr:to>
      <xdr:col>15</xdr:col>
      <xdr:colOff>152400</xdr:colOff>
      <xdr:row>7</xdr:row>
      <xdr:rowOff>190500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895725" y="1704975"/>
          <a:ext cx="13335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workbookViewId="0">
      <selection activeCell="AH22" sqref="AH22"/>
    </sheetView>
  </sheetViews>
  <sheetFormatPr defaultColWidth="3.28515625" defaultRowHeight="20.25" customHeight="1" x14ac:dyDescent="0.45"/>
  <cols>
    <col min="1" max="1" width="2.7109375" style="30" customWidth="1"/>
    <col min="2" max="2" width="6.5703125" style="30" customWidth="1"/>
    <col min="3" max="5" width="3.28515625" style="30"/>
    <col min="6" max="6" width="7.85546875" style="30" bestFit="1" customWidth="1"/>
    <col min="7" max="7" width="2.85546875" style="30" customWidth="1"/>
    <col min="8" max="10" width="3.28515625" style="30"/>
    <col min="11" max="11" width="6.42578125" style="30" customWidth="1"/>
    <col min="12" max="12" width="3.28515625" style="30"/>
    <col min="13" max="13" width="3.140625" style="30" customWidth="1"/>
    <col min="14" max="14" width="3.28515625" style="30"/>
    <col min="15" max="15" width="2.140625" style="30" customWidth="1"/>
    <col min="16" max="18" width="3.28515625" style="30"/>
    <col min="19" max="19" width="3" style="30" customWidth="1"/>
    <col min="20" max="21" width="3.28515625" style="30"/>
    <col min="22" max="22" width="2" style="30" customWidth="1"/>
    <col min="23" max="23" width="6.28515625" style="30" customWidth="1"/>
    <col min="24" max="24" width="3.85546875" style="30" customWidth="1"/>
    <col min="25" max="25" width="3.140625" style="30" customWidth="1"/>
    <col min="26" max="27" width="3.28515625" style="30"/>
    <col min="28" max="28" width="0.85546875" style="30" customWidth="1"/>
    <col min="29" max="256" width="3.28515625" style="30"/>
    <col min="257" max="257" width="2.7109375" style="30" customWidth="1"/>
    <col min="258" max="258" width="5" style="30" customWidth="1"/>
    <col min="259" max="261" width="3.28515625" style="30"/>
    <col min="262" max="262" width="7.85546875" style="30" bestFit="1" customWidth="1"/>
    <col min="263" max="263" width="2.85546875" style="30" customWidth="1"/>
    <col min="264" max="266" width="3.28515625" style="30"/>
    <col min="267" max="267" width="6.42578125" style="30" customWidth="1"/>
    <col min="268" max="270" width="3.28515625" style="30"/>
    <col min="271" max="271" width="2.140625" style="30" customWidth="1"/>
    <col min="272" max="274" width="3.28515625" style="30"/>
    <col min="275" max="275" width="3" style="30" customWidth="1"/>
    <col min="276" max="277" width="3.28515625" style="30"/>
    <col min="278" max="278" width="2" style="30" customWidth="1"/>
    <col min="279" max="279" width="6.28515625" style="30" customWidth="1"/>
    <col min="280" max="280" width="3.28515625" style="30"/>
    <col min="281" max="281" width="3.140625" style="30" customWidth="1"/>
    <col min="282" max="283" width="3.28515625" style="30"/>
    <col min="284" max="284" width="0.85546875" style="30" customWidth="1"/>
    <col min="285" max="512" width="3.28515625" style="30"/>
    <col min="513" max="513" width="2.7109375" style="30" customWidth="1"/>
    <col min="514" max="514" width="5" style="30" customWidth="1"/>
    <col min="515" max="517" width="3.28515625" style="30"/>
    <col min="518" max="518" width="7.85546875" style="30" bestFit="1" customWidth="1"/>
    <col min="519" max="519" width="2.85546875" style="30" customWidth="1"/>
    <col min="520" max="522" width="3.28515625" style="30"/>
    <col min="523" max="523" width="6.42578125" style="30" customWidth="1"/>
    <col min="524" max="526" width="3.28515625" style="30"/>
    <col min="527" max="527" width="2.140625" style="30" customWidth="1"/>
    <col min="528" max="530" width="3.28515625" style="30"/>
    <col min="531" max="531" width="3" style="30" customWidth="1"/>
    <col min="532" max="533" width="3.28515625" style="30"/>
    <col min="534" max="534" width="2" style="30" customWidth="1"/>
    <col min="535" max="535" width="6.28515625" style="30" customWidth="1"/>
    <col min="536" max="536" width="3.28515625" style="30"/>
    <col min="537" max="537" width="3.140625" style="30" customWidth="1"/>
    <col min="538" max="539" width="3.28515625" style="30"/>
    <col min="540" max="540" width="0.85546875" style="30" customWidth="1"/>
    <col min="541" max="768" width="3.28515625" style="30"/>
    <col min="769" max="769" width="2.7109375" style="30" customWidth="1"/>
    <col min="770" max="770" width="5" style="30" customWidth="1"/>
    <col min="771" max="773" width="3.28515625" style="30"/>
    <col min="774" max="774" width="7.85546875" style="30" bestFit="1" customWidth="1"/>
    <col min="775" max="775" width="2.85546875" style="30" customWidth="1"/>
    <col min="776" max="778" width="3.28515625" style="30"/>
    <col min="779" max="779" width="6.42578125" style="30" customWidth="1"/>
    <col min="780" max="782" width="3.28515625" style="30"/>
    <col min="783" max="783" width="2.140625" style="30" customWidth="1"/>
    <col min="784" max="786" width="3.28515625" style="30"/>
    <col min="787" max="787" width="3" style="30" customWidth="1"/>
    <col min="788" max="789" width="3.28515625" style="30"/>
    <col min="790" max="790" width="2" style="30" customWidth="1"/>
    <col min="791" max="791" width="6.28515625" style="30" customWidth="1"/>
    <col min="792" max="792" width="3.28515625" style="30"/>
    <col min="793" max="793" width="3.140625" style="30" customWidth="1"/>
    <col min="794" max="795" width="3.28515625" style="30"/>
    <col min="796" max="796" width="0.85546875" style="30" customWidth="1"/>
    <col min="797" max="1024" width="3.28515625" style="30"/>
    <col min="1025" max="1025" width="2.7109375" style="30" customWidth="1"/>
    <col min="1026" max="1026" width="5" style="30" customWidth="1"/>
    <col min="1027" max="1029" width="3.28515625" style="30"/>
    <col min="1030" max="1030" width="7.85546875" style="30" bestFit="1" customWidth="1"/>
    <col min="1031" max="1031" width="2.85546875" style="30" customWidth="1"/>
    <col min="1032" max="1034" width="3.28515625" style="30"/>
    <col min="1035" max="1035" width="6.42578125" style="30" customWidth="1"/>
    <col min="1036" max="1038" width="3.28515625" style="30"/>
    <col min="1039" max="1039" width="2.140625" style="30" customWidth="1"/>
    <col min="1040" max="1042" width="3.28515625" style="30"/>
    <col min="1043" max="1043" width="3" style="30" customWidth="1"/>
    <col min="1044" max="1045" width="3.28515625" style="30"/>
    <col min="1046" max="1046" width="2" style="30" customWidth="1"/>
    <col min="1047" max="1047" width="6.28515625" style="30" customWidth="1"/>
    <col min="1048" max="1048" width="3.28515625" style="30"/>
    <col min="1049" max="1049" width="3.140625" style="30" customWidth="1"/>
    <col min="1050" max="1051" width="3.28515625" style="30"/>
    <col min="1052" max="1052" width="0.85546875" style="30" customWidth="1"/>
    <col min="1053" max="1280" width="3.28515625" style="30"/>
    <col min="1281" max="1281" width="2.7109375" style="30" customWidth="1"/>
    <col min="1282" max="1282" width="5" style="30" customWidth="1"/>
    <col min="1283" max="1285" width="3.28515625" style="30"/>
    <col min="1286" max="1286" width="7.85546875" style="30" bestFit="1" customWidth="1"/>
    <col min="1287" max="1287" width="2.85546875" style="30" customWidth="1"/>
    <col min="1288" max="1290" width="3.28515625" style="30"/>
    <col min="1291" max="1291" width="6.42578125" style="30" customWidth="1"/>
    <col min="1292" max="1294" width="3.28515625" style="30"/>
    <col min="1295" max="1295" width="2.140625" style="30" customWidth="1"/>
    <col min="1296" max="1298" width="3.28515625" style="30"/>
    <col min="1299" max="1299" width="3" style="30" customWidth="1"/>
    <col min="1300" max="1301" width="3.28515625" style="30"/>
    <col min="1302" max="1302" width="2" style="30" customWidth="1"/>
    <col min="1303" max="1303" width="6.28515625" style="30" customWidth="1"/>
    <col min="1304" max="1304" width="3.28515625" style="30"/>
    <col min="1305" max="1305" width="3.140625" style="30" customWidth="1"/>
    <col min="1306" max="1307" width="3.28515625" style="30"/>
    <col min="1308" max="1308" width="0.85546875" style="30" customWidth="1"/>
    <col min="1309" max="1536" width="3.28515625" style="30"/>
    <col min="1537" max="1537" width="2.7109375" style="30" customWidth="1"/>
    <col min="1538" max="1538" width="5" style="30" customWidth="1"/>
    <col min="1539" max="1541" width="3.28515625" style="30"/>
    <col min="1542" max="1542" width="7.85546875" style="30" bestFit="1" customWidth="1"/>
    <col min="1543" max="1543" width="2.85546875" style="30" customWidth="1"/>
    <col min="1544" max="1546" width="3.28515625" style="30"/>
    <col min="1547" max="1547" width="6.42578125" style="30" customWidth="1"/>
    <col min="1548" max="1550" width="3.28515625" style="30"/>
    <col min="1551" max="1551" width="2.140625" style="30" customWidth="1"/>
    <col min="1552" max="1554" width="3.28515625" style="30"/>
    <col min="1555" max="1555" width="3" style="30" customWidth="1"/>
    <col min="1556" max="1557" width="3.28515625" style="30"/>
    <col min="1558" max="1558" width="2" style="30" customWidth="1"/>
    <col min="1559" max="1559" width="6.28515625" style="30" customWidth="1"/>
    <col min="1560" max="1560" width="3.28515625" style="30"/>
    <col min="1561" max="1561" width="3.140625" style="30" customWidth="1"/>
    <col min="1562" max="1563" width="3.28515625" style="30"/>
    <col min="1564" max="1564" width="0.85546875" style="30" customWidth="1"/>
    <col min="1565" max="1792" width="3.28515625" style="30"/>
    <col min="1793" max="1793" width="2.7109375" style="30" customWidth="1"/>
    <col min="1794" max="1794" width="5" style="30" customWidth="1"/>
    <col min="1795" max="1797" width="3.28515625" style="30"/>
    <col min="1798" max="1798" width="7.85546875" style="30" bestFit="1" customWidth="1"/>
    <col min="1799" max="1799" width="2.85546875" style="30" customWidth="1"/>
    <col min="1800" max="1802" width="3.28515625" style="30"/>
    <col min="1803" max="1803" width="6.42578125" style="30" customWidth="1"/>
    <col min="1804" max="1806" width="3.28515625" style="30"/>
    <col min="1807" max="1807" width="2.140625" style="30" customWidth="1"/>
    <col min="1808" max="1810" width="3.28515625" style="30"/>
    <col min="1811" max="1811" width="3" style="30" customWidth="1"/>
    <col min="1812" max="1813" width="3.28515625" style="30"/>
    <col min="1814" max="1814" width="2" style="30" customWidth="1"/>
    <col min="1815" max="1815" width="6.28515625" style="30" customWidth="1"/>
    <col min="1816" max="1816" width="3.28515625" style="30"/>
    <col min="1817" max="1817" width="3.140625" style="30" customWidth="1"/>
    <col min="1818" max="1819" width="3.28515625" style="30"/>
    <col min="1820" max="1820" width="0.85546875" style="30" customWidth="1"/>
    <col min="1821" max="2048" width="3.28515625" style="30"/>
    <col min="2049" max="2049" width="2.7109375" style="30" customWidth="1"/>
    <col min="2050" max="2050" width="5" style="30" customWidth="1"/>
    <col min="2051" max="2053" width="3.28515625" style="30"/>
    <col min="2054" max="2054" width="7.85546875" style="30" bestFit="1" customWidth="1"/>
    <col min="2055" max="2055" width="2.85546875" style="30" customWidth="1"/>
    <col min="2056" max="2058" width="3.28515625" style="30"/>
    <col min="2059" max="2059" width="6.42578125" style="30" customWidth="1"/>
    <col min="2060" max="2062" width="3.28515625" style="30"/>
    <col min="2063" max="2063" width="2.140625" style="30" customWidth="1"/>
    <col min="2064" max="2066" width="3.28515625" style="30"/>
    <col min="2067" max="2067" width="3" style="30" customWidth="1"/>
    <col min="2068" max="2069" width="3.28515625" style="30"/>
    <col min="2070" max="2070" width="2" style="30" customWidth="1"/>
    <col min="2071" max="2071" width="6.28515625" style="30" customWidth="1"/>
    <col min="2072" max="2072" width="3.28515625" style="30"/>
    <col min="2073" max="2073" width="3.140625" style="30" customWidth="1"/>
    <col min="2074" max="2075" width="3.28515625" style="30"/>
    <col min="2076" max="2076" width="0.85546875" style="30" customWidth="1"/>
    <col min="2077" max="2304" width="3.28515625" style="30"/>
    <col min="2305" max="2305" width="2.7109375" style="30" customWidth="1"/>
    <col min="2306" max="2306" width="5" style="30" customWidth="1"/>
    <col min="2307" max="2309" width="3.28515625" style="30"/>
    <col min="2310" max="2310" width="7.85546875" style="30" bestFit="1" customWidth="1"/>
    <col min="2311" max="2311" width="2.85546875" style="30" customWidth="1"/>
    <col min="2312" max="2314" width="3.28515625" style="30"/>
    <col min="2315" max="2315" width="6.42578125" style="30" customWidth="1"/>
    <col min="2316" max="2318" width="3.28515625" style="30"/>
    <col min="2319" max="2319" width="2.140625" style="30" customWidth="1"/>
    <col min="2320" max="2322" width="3.28515625" style="30"/>
    <col min="2323" max="2323" width="3" style="30" customWidth="1"/>
    <col min="2324" max="2325" width="3.28515625" style="30"/>
    <col min="2326" max="2326" width="2" style="30" customWidth="1"/>
    <col min="2327" max="2327" width="6.28515625" style="30" customWidth="1"/>
    <col min="2328" max="2328" width="3.28515625" style="30"/>
    <col min="2329" max="2329" width="3.140625" style="30" customWidth="1"/>
    <col min="2330" max="2331" width="3.28515625" style="30"/>
    <col min="2332" max="2332" width="0.85546875" style="30" customWidth="1"/>
    <col min="2333" max="2560" width="3.28515625" style="30"/>
    <col min="2561" max="2561" width="2.7109375" style="30" customWidth="1"/>
    <col min="2562" max="2562" width="5" style="30" customWidth="1"/>
    <col min="2563" max="2565" width="3.28515625" style="30"/>
    <col min="2566" max="2566" width="7.85546875" style="30" bestFit="1" customWidth="1"/>
    <col min="2567" max="2567" width="2.85546875" style="30" customWidth="1"/>
    <col min="2568" max="2570" width="3.28515625" style="30"/>
    <col min="2571" max="2571" width="6.42578125" style="30" customWidth="1"/>
    <col min="2572" max="2574" width="3.28515625" style="30"/>
    <col min="2575" max="2575" width="2.140625" style="30" customWidth="1"/>
    <col min="2576" max="2578" width="3.28515625" style="30"/>
    <col min="2579" max="2579" width="3" style="30" customWidth="1"/>
    <col min="2580" max="2581" width="3.28515625" style="30"/>
    <col min="2582" max="2582" width="2" style="30" customWidth="1"/>
    <col min="2583" max="2583" width="6.28515625" style="30" customWidth="1"/>
    <col min="2584" max="2584" width="3.28515625" style="30"/>
    <col min="2585" max="2585" width="3.140625" style="30" customWidth="1"/>
    <col min="2586" max="2587" width="3.28515625" style="30"/>
    <col min="2588" max="2588" width="0.85546875" style="30" customWidth="1"/>
    <col min="2589" max="2816" width="3.28515625" style="30"/>
    <col min="2817" max="2817" width="2.7109375" style="30" customWidth="1"/>
    <col min="2818" max="2818" width="5" style="30" customWidth="1"/>
    <col min="2819" max="2821" width="3.28515625" style="30"/>
    <col min="2822" max="2822" width="7.85546875" style="30" bestFit="1" customWidth="1"/>
    <col min="2823" max="2823" width="2.85546875" style="30" customWidth="1"/>
    <col min="2824" max="2826" width="3.28515625" style="30"/>
    <col min="2827" max="2827" width="6.42578125" style="30" customWidth="1"/>
    <col min="2828" max="2830" width="3.28515625" style="30"/>
    <col min="2831" max="2831" width="2.140625" style="30" customWidth="1"/>
    <col min="2832" max="2834" width="3.28515625" style="30"/>
    <col min="2835" max="2835" width="3" style="30" customWidth="1"/>
    <col min="2836" max="2837" width="3.28515625" style="30"/>
    <col min="2838" max="2838" width="2" style="30" customWidth="1"/>
    <col min="2839" max="2839" width="6.28515625" style="30" customWidth="1"/>
    <col min="2840" max="2840" width="3.28515625" style="30"/>
    <col min="2841" max="2841" width="3.140625" style="30" customWidth="1"/>
    <col min="2842" max="2843" width="3.28515625" style="30"/>
    <col min="2844" max="2844" width="0.85546875" style="30" customWidth="1"/>
    <col min="2845" max="3072" width="3.28515625" style="30"/>
    <col min="3073" max="3073" width="2.7109375" style="30" customWidth="1"/>
    <col min="3074" max="3074" width="5" style="30" customWidth="1"/>
    <col min="3075" max="3077" width="3.28515625" style="30"/>
    <col min="3078" max="3078" width="7.85546875" style="30" bestFit="1" customWidth="1"/>
    <col min="3079" max="3079" width="2.85546875" style="30" customWidth="1"/>
    <col min="3080" max="3082" width="3.28515625" style="30"/>
    <col min="3083" max="3083" width="6.42578125" style="30" customWidth="1"/>
    <col min="3084" max="3086" width="3.28515625" style="30"/>
    <col min="3087" max="3087" width="2.140625" style="30" customWidth="1"/>
    <col min="3088" max="3090" width="3.28515625" style="30"/>
    <col min="3091" max="3091" width="3" style="30" customWidth="1"/>
    <col min="3092" max="3093" width="3.28515625" style="30"/>
    <col min="3094" max="3094" width="2" style="30" customWidth="1"/>
    <col min="3095" max="3095" width="6.28515625" style="30" customWidth="1"/>
    <col min="3096" max="3096" width="3.28515625" style="30"/>
    <col min="3097" max="3097" width="3.140625" style="30" customWidth="1"/>
    <col min="3098" max="3099" width="3.28515625" style="30"/>
    <col min="3100" max="3100" width="0.85546875" style="30" customWidth="1"/>
    <col min="3101" max="3328" width="3.28515625" style="30"/>
    <col min="3329" max="3329" width="2.7109375" style="30" customWidth="1"/>
    <col min="3330" max="3330" width="5" style="30" customWidth="1"/>
    <col min="3331" max="3333" width="3.28515625" style="30"/>
    <col min="3334" max="3334" width="7.85546875" style="30" bestFit="1" customWidth="1"/>
    <col min="3335" max="3335" width="2.85546875" style="30" customWidth="1"/>
    <col min="3336" max="3338" width="3.28515625" style="30"/>
    <col min="3339" max="3339" width="6.42578125" style="30" customWidth="1"/>
    <col min="3340" max="3342" width="3.28515625" style="30"/>
    <col min="3343" max="3343" width="2.140625" style="30" customWidth="1"/>
    <col min="3344" max="3346" width="3.28515625" style="30"/>
    <col min="3347" max="3347" width="3" style="30" customWidth="1"/>
    <col min="3348" max="3349" width="3.28515625" style="30"/>
    <col min="3350" max="3350" width="2" style="30" customWidth="1"/>
    <col min="3351" max="3351" width="6.28515625" style="30" customWidth="1"/>
    <col min="3352" max="3352" width="3.28515625" style="30"/>
    <col min="3353" max="3353" width="3.140625" style="30" customWidth="1"/>
    <col min="3354" max="3355" width="3.28515625" style="30"/>
    <col min="3356" max="3356" width="0.85546875" style="30" customWidth="1"/>
    <col min="3357" max="3584" width="3.28515625" style="30"/>
    <col min="3585" max="3585" width="2.7109375" style="30" customWidth="1"/>
    <col min="3586" max="3586" width="5" style="30" customWidth="1"/>
    <col min="3587" max="3589" width="3.28515625" style="30"/>
    <col min="3590" max="3590" width="7.85546875" style="30" bestFit="1" customWidth="1"/>
    <col min="3591" max="3591" width="2.85546875" style="30" customWidth="1"/>
    <col min="3592" max="3594" width="3.28515625" style="30"/>
    <col min="3595" max="3595" width="6.42578125" style="30" customWidth="1"/>
    <col min="3596" max="3598" width="3.28515625" style="30"/>
    <col min="3599" max="3599" width="2.140625" style="30" customWidth="1"/>
    <col min="3600" max="3602" width="3.28515625" style="30"/>
    <col min="3603" max="3603" width="3" style="30" customWidth="1"/>
    <col min="3604" max="3605" width="3.28515625" style="30"/>
    <col min="3606" max="3606" width="2" style="30" customWidth="1"/>
    <col min="3607" max="3607" width="6.28515625" style="30" customWidth="1"/>
    <col min="3608" max="3608" width="3.28515625" style="30"/>
    <col min="3609" max="3609" width="3.140625" style="30" customWidth="1"/>
    <col min="3610" max="3611" width="3.28515625" style="30"/>
    <col min="3612" max="3612" width="0.85546875" style="30" customWidth="1"/>
    <col min="3613" max="3840" width="3.28515625" style="30"/>
    <col min="3841" max="3841" width="2.7109375" style="30" customWidth="1"/>
    <col min="3842" max="3842" width="5" style="30" customWidth="1"/>
    <col min="3843" max="3845" width="3.28515625" style="30"/>
    <col min="3846" max="3846" width="7.85546875" style="30" bestFit="1" customWidth="1"/>
    <col min="3847" max="3847" width="2.85546875" style="30" customWidth="1"/>
    <col min="3848" max="3850" width="3.28515625" style="30"/>
    <col min="3851" max="3851" width="6.42578125" style="30" customWidth="1"/>
    <col min="3852" max="3854" width="3.28515625" style="30"/>
    <col min="3855" max="3855" width="2.140625" style="30" customWidth="1"/>
    <col min="3856" max="3858" width="3.28515625" style="30"/>
    <col min="3859" max="3859" width="3" style="30" customWidth="1"/>
    <col min="3860" max="3861" width="3.28515625" style="30"/>
    <col min="3862" max="3862" width="2" style="30" customWidth="1"/>
    <col min="3863" max="3863" width="6.28515625" style="30" customWidth="1"/>
    <col min="3864" max="3864" width="3.28515625" style="30"/>
    <col min="3865" max="3865" width="3.140625" style="30" customWidth="1"/>
    <col min="3866" max="3867" width="3.28515625" style="30"/>
    <col min="3868" max="3868" width="0.85546875" style="30" customWidth="1"/>
    <col min="3869" max="4096" width="3.28515625" style="30"/>
    <col min="4097" max="4097" width="2.7109375" style="30" customWidth="1"/>
    <col min="4098" max="4098" width="5" style="30" customWidth="1"/>
    <col min="4099" max="4101" width="3.28515625" style="30"/>
    <col min="4102" max="4102" width="7.85546875" style="30" bestFit="1" customWidth="1"/>
    <col min="4103" max="4103" width="2.85546875" style="30" customWidth="1"/>
    <col min="4104" max="4106" width="3.28515625" style="30"/>
    <col min="4107" max="4107" width="6.42578125" style="30" customWidth="1"/>
    <col min="4108" max="4110" width="3.28515625" style="30"/>
    <col min="4111" max="4111" width="2.140625" style="30" customWidth="1"/>
    <col min="4112" max="4114" width="3.28515625" style="30"/>
    <col min="4115" max="4115" width="3" style="30" customWidth="1"/>
    <col min="4116" max="4117" width="3.28515625" style="30"/>
    <col min="4118" max="4118" width="2" style="30" customWidth="1"/>
    <col min="4119" max="4119" width="6.28515625" style="30" customWidth="1"/>
    <col min="4120" max="4120" width="3.28515625" style="30"/>
    <col min="4121" max="4121" width="3.140625" style="30" customWidth="1"/>
    <col min="4122" max="4123" width="3.28515625" style="30"/>
    <col min="4124" max="4124" width="0.85546875" style="30" customWidth="1"/>
    <col min="4125" max="4352" width="3.28515625" style="30"/>
    <col min="4353" max="4353" width="2.7109375" style="30" customWidth="1"/>
    <col min="4354" max="4354" width="5" style="30" customWidth="1"/>
    <col min="4355" max="4357" width="3.28515625" style="30"/>
    <col min="4358" max="4358" width="7.85546875" style="30" bestFit="1" customWidth="1"/>
    <col min="4359" max="4359" width="2.85546875" style="30" customWidth="1"/>
    <col min="4360" max="4362" width="3.28515625" style="30"/>
    <col min="4363" max="4363" width="6.42578125" style="30" customWidth="1"/>
    <col min="4364" max="4366" width="3.28515625" style="30"/>
    <col min="4367" max="4367" width="2.140625" style="30" customWidth="1"/>
    <col min="4368" max="4370" width="3.28515625" style="30"/>
    <col min="4371" max="4371" width="3" style="30" customWidth="1"/>
    <col min="4372" max="4373" width="3.28515625" style="30"/>
    <col min="4374" max="4374" width="2" style="30" customWidth="1"/>
    <col min="4375" max="4375" width="6.28515625" style="30" customWidth="1"/>
    <col min="4376" max="4376" width="3.28515625" style="30"/>
    <col min="4377" max="4377" width="3.140625" style="30" customWidth="1"/>
    <col min="4378" max="4379" width="3.28515625" style="30"/>
    <col min="4380" max="4380" width="0.85546875" style="30" customWidth="1"/>
    <col min="4381" max="4608" width="3.28515625" style="30"/>
    <col min="4609" max="4609" width="2.7109375" style="30" customWidth="1"/>
    <col min="4610" max="4610" width="5" style="30" customWidth="1"/>
    <col min="4611" max="4613" width="3.28515625" style="30"/>
    <col min="4614" max="4614" width="7.85546875" style="30" bestFit="1" customWidth="1"/>
    <col min="4615" max="4615" width="2.85546875" style="30" customWidth="1"/>
    <col min="4616" max="4618" width="3.28515625" style="30"/>
    <col min="4619" max="4619" width="6.42578125" style="30" customWidth="1"/>
    <col min="4620" max="4622" width="3.28515625" style="30"/>
    <col min="4623" max="4623" width="2.140625" style="30" customWidth="1"/>
    <col min="4624" max="4626" width="3.28515625" style="30"/>
    <col min="4627" max="4627" width="3" style="30" customWidth="1"/>
    <col min="4628" max="4629" width="3.28515625" style="30"/>
    <col min="4630" max="4630" width="2" style="30" customWidth="1"/>
    <col min="4631" max="4631" width="6.28515625" style="30" customWidth="1"/>
    <col min="4632" max="4632" width="3.28515625" style="30"/>
    <col min="4633" max="4633" width="3.140625" style="30" customWidth="1"/>
    <col min="4634" max="4635" width="3.28515625" style="30"/>
    <col min="4636" max="4636" width="0.85546875" style="30" customWidth="1"/>
    <col min="4637" max="4864" width="3.28515625" style="30"/>
    <col min="4865" max="4865" width="2.7109375" style="30" customWidth="1"/>
    <col min="4866" max="4866" width="5" style="30" customWidth="1"/>
    <col min="4867" max="4869" width="3.28515625" style="30"/>
    <col min="4870" max="4870" width="7.85546875" style="30" bestFit="1" customWidth="1"/>
    <col min="4871" max="4871" width="2.85546875" style="30" customWidth="1"/>
    <col min="4872" max="4874" width="3.28515625" style="30"/>
    <col min="4875" max="4875" width="6.42578125" style="30" customWidth="1"/>
    <col min="4876" max="4878" width="3.28515625" style="30"/>
    <col min="4879" max="4879" width="2.140625" style="30" customWidth="1"/>
    <col min="4880" max="4882" width="3.28515625" style="30"/>
    <col min="4883" max="4883" width="3" style="30" customWidth="1"/>
    <col min="4884" max="4885" width="3.28515625" style="30"/>
    <col min="4886" max="4886" width="2" style="30" customWidth="1"/>
    <col min="4887" max="4887" width="6.28515625" style="30" customWidth="1"/>
    <col min="4888" max="4888" width="3.28515625" style="30"/>
    <col min="4889" max="4889" width="3.140625" style="30" customWidth="1"/>
    <col min="4890" max="4891" width="3.28515625" style="30"/>
    <col min="4892" max="4892" width="0.85546875" style="30" customWidth="1"/>
    <col min="4893" max="5120" width="3.28515625" style="30"/>
    <col min="5121" max="5121" width="2.7109375" style="30" customWidth="1"/>
    <col min="5122" max="5122" width="5" style="30" customWidth="1"/>
    <col min="5123" max="5125" width="3.28515625" style="30"/>
    <col min="5126" max="5126" width="7.85546875" style="30" bestFit="1" customWidth="1"/>
    <col min="5127" max="5127" width="2.85546875" style="30" customWidth="1"/>
    <col min="5128" max="5130" width="3.28515625" style="30"/>
    <col min="5131" max="5131" width="6.42578125" style="30" customWidth="1"/>
    <col min="5132" max="5134" width="3.28515625" style="30"/>
    <col min="5135" max="5135" width="2.140625" style="30" customWidth="1"/>
    <col min="5136" max="5138" width="3.28515625" style="30"/>
    <col min="5139" max="5139" width="3" style="30" customWidth="1"/>
    <col min="5140" max="5141" width="3.28515625" style="30"/>
    <col min="5142" max="5142" width="2" style="30" customWidth="1"/>
    <col min="5143" max="5143" width="6.28515625" style="30" customWidth="1"/>
    <col min="5144" max="5144" width="3.28515625" style="30"/>
    <col min="5145" max="5145" width="3.140625" style="30" customWidth="1"/>
    <col min="5146" max="5147" width="3.28515625" style="30"/>
    <col min="5148" max="5148" width="0.85546875" style="30" customWidth="1"/>
    <col min="5149" max="5376" width="3.28515625" style="30"/>
    <col min="5377" max="5377" width="2.7109375" style="30" customWidth="1"/>
    <col min="5378" max="5378" width="5" style="30" customWidth="1"/>
    <col min="5379" max="5381" width="3.28515625" style="30"/>
    <col min="5382" max="5382" width="7.85546875" style="30" bestFit="1" customWidth="1"/>
    <col min="5383" max="5383" width="2.85546875" style="30" customWidth="1"/>
    <col min="5384" max="5386" width="3.28515625" style="30"/>
    <col min="5387" max="5387" width="6.42578125" style="30" customWidth="1"/>
    <col min="5388" max="5390" width="3.28515625" style="30"/>
    <col min="5391" max="5391" width="2.140625" style="30" customWidth="1"/>
    <col min="5392" max="5394" width="3.28515625" style="30"/>
    <col min="5395" max="5395" width="3" style="30" customWidth="1"/>
    <col min="5396" max="5397" width="3.28515625" style="30"/>
    <col min="5398" max="5398" width="2" style="30" customWidth="1"/>
    <col min="5399" max="5399" width="6.28515625" style="30" customWidth="1"/>
    <col min="5400" max="5400" width="3.28515625" style="30"/>
    <col min="5401" max="5401" width="3.140625" style="30" customWidth="1"/>
    <col min="5402" max="5403" width="3.28515625" style="30"/>
    <col min="5404" max="5404" width="0.85546875" style="30" customWidth="1"/>
    <col min="5405" max="5632" width="3.28515625" style="30"/>
    <col min="5633" max="5633" width="2.7109375" style="30" customWidth="1"/>
    <col min="5634" max="5634" width="5" style="30" customWidth="1"/>
    <col min="5635" max="5637" width="3.28515625" style="30"/>
    <col min="5638" max="5638" width="7.85546875" style="30" bestFit="1" customWidth="1"/>
    <col min="5639" max="5639" width="2.85546875" style="30" customWidth="1"/>
    <col min="5640" max="5642" width="3.28515625" style="30"/>
    <col min="5643" max="5643" width="6.42578125" style="30" customWidth="1"/>
    <col min="5644" max="5646" width="3.28515625" style="30"/>
    <col min="5647" max="5647" width="2.140625" style="30" customWidth="1"/>
    <col min="5648" max="5650" width="3.28515625" style="30"/>
    <col min="5651" max="5651" width="3" style="30" customWidth="1"/>
    <col min="5652" max="5653" width="3.28515625" style="30"/>
    <col min="5654" max="5654" width="2" style="30" customWidth="1"/>
    <col min="5655" max="5655" width="6.28515625" style="30" customWidth="1"/>
    <col min="5656" max="5656" width="3.28515625" style="30"/>
    <col min="5657" max="5657" width="3.140625" style="30" customWidth="1"/>
    <col min="5658" max="5659" width="3.28515625" style="30"/>
    <col min="5660" max="5660" width="0.85546875" style="30" customWidth="1"/>
    <col min="5661" max="5888" width="3.28515625" style="30"/>
    <col min="5889" max="5889" width="2.7109375" style="30" customWidth="1"/>
    <col min="5890" max="5890" width="5" style="30" customWidth="1"/>
    <col min="5891" max="5893" width="3.28515625" style="30"/>
    <col min="5894" max="5894" width="7.85546875" style="30" bestFit="1" customWidth="1"/>
    <col min="5895" max="5895" width="2.85546875" style="30" customWidth="1"/>
    <col min="5896" max="5898" width="3.28515625" style="30"/>
    <col min="5899" max="5899" width="6.42578125" style="30" customWidth="1"/>
    <col min="5900" max="5902" width="3.28515625" style="30"/>
    <col min="5903" max="5903" width="2.140625" style="30" customWidth="1"/>
    <col min="5904" max="5906" width="3.28515625" style="30"/>
    <col min="5907" max="5907" width="3" style="30" customWidth="1"/>
    <col min="5908" max="5909" width="3.28515625" style="30"/>
    <col min="5910" max="5910" width="2" style="30" customWidth="1"/>
    <col min="5911" max="5911" width="6.28515625" style="30" customWidth="1"/>
    <col min="5912" max="5912" width="3.28515625" style="30"/>
    <col min="5913" max="5913" width="3.140625" style="30" customWidth="1"/>
    <col min="5914" max="5915" width="3.28515625" style="30"/>
    <col min="5916" max="5916" width="0.85546875" style="30" customWidth="1"/>
    <col min="5917" max="6144" width="3.28515625" style="30"/>
    <col min="6145" max="6145" width="2.7109375" style="30" customWidth="1"/>
    <col min="6146" max="6146" width="5" style="30" customWidth="1"/>
    <col min="6147" max="6149" width="3.28515625" style="30"/>
    <col min="6150" max="6150" width="7.85546875" style="30" bestFit="1" customWidth="1"/>
    <col min="6151" max="6151" width="2.85546875" style="30" customWidth="1"/>
    <col min="6152" max="6154" width="3.28515625" style="30"/>
    <col min="6155" max="6155" width="6.42578125" style="30" customWidth="1"/>
    <col min="6156" max="6158" width="3.28515625" style="30"/>
    <col min="6159" max="6159" width="2.140625" style="30" customWidth="1"/>
    <col min="6160" max="6162" width="3.28515625" style="30"/>
    <col min="6163" max="6163" width="3" style="30" customWidth="1"/>
    <col min="6164" max="6165" width="3.28515625" style="30"/>
    <col min="6166" max="6166" width="2" style="30" customWidth="1"/>
    <col min="6167" max="6167" width="6.28515625" style="30" customWidth="1"/>
    <col min="6168" max="6168" width="3.28515625" style="30"/>
    <col min="6169" max="6169" width="3.140625" style="30" customWidth="1"/>
    <col min="6170" max="6171" width="3.28515625" style="30"/>
    <col min="6172" max="6172" width="0.85546875" style="30" customWidth="1"/>
    <col min="6173" max="6400" width="3.28515625" style="30"/>
    <col min="6401" max="6401" width="2.7109375" style="30" customWidth="1"/>
    <col min="6402" max="6402" width="5" style="30" customWidth="1"/>
    <col min="6403" max="6405" width="3.28515625" style="30"/>
    <col min="6406" max="6406" width="7.85546875" style="30" bestFit="1" customWidth="1"/>
    <col min="6407" max="6407" width="2.85546875" style="30" customWidth="1"/>
    <col min="6408" max="6410" width="3.28515625" style="30"/>
    <col min="6411" max="6411" width="6.42578125" style="30" customWidth="1"/>
    <col min="6412" max="6414" width="3.28515625" style="30"/>
    <col min="6415" max="6415" width="2.140625" style="30" customWidth="1"/>
    <col min="6416" max="6418" width="3.28515625" style="30"/>
    <col min="6419" max="6419" width="3" style="30" customWidth="1"/>
    <col min="6420" max="6421" width="3.28515625" style="30"/>
    <col min="6422" max="6422" width="2" style="30" customWidth="1"/>
    <col min="6423" max="6423" width="6.28515625" style="30" customWidth="1"/>
    <col min="6424" max="6424" width="3.28515625" style="30"/>
    <col min="6425" max="6425" width="3.140625" style="30" customWidth="1"/>
    <col min="6426" max="6427" width="3.28515625" style="30"/>
    <col min="6428" max="6428" width="0.85546875" style="30" customWidth="1"/>
    <col min="6429" max="6656" width="3.28515625" style="30"/>
    <col min="6657" max="6657" width="2.7109375" style="30" customWidth="1"/>
    <col min="6658" max="6658" width="5" style="30" customWidth="1"/>
    <col min="6659" max="6661" width="3.28515625" style="30"/>
    <col min="6662" max="6662" width="7.85546875" style="30" bestFit="1" customWidth="1"/>
    <col min="6663" max="6663" width="2.85546875" style="30" customWidth="1"/>
    <col min="6664" max="6666" width="3.28515625" style="30"/>
    <col min="6667" max="6667" width="6.42578125" style="30" customWidth="1"/>
    <col min="6668" max="6670" width="3.28515625" style="30"/>
    <col min="6671" max="6671" width="2.140625" style="30" customWidth="1"/>
    <col min="6672" max="6674" width="3.28515625" style="30"/>
    <col min="6675" max="6675" width="3" style="30" customWidth="1"/>
    <col min="6676" max="6677" width="3.28515625" style="30"/>
    <col min="6678" max="6678" width="2" style="30" customWidth="1"/>
    <col min="6679" max="6679" width="6.28515625" style="30" customWidth="1"/>
    <col min="6680" max="6680" width="3.28515625" style="30"/>
    <col min="6681" max="6681" width="3.140625" style="30" customWidth="1"/>
    <col min="6682" max="6683" width="3.28515625" style="30"/>
    <col min="6684" max="6684" width="0.85546875" style="30" customWidth="1"/>
    <col min="6685" max="6912" width="3.28515625" style="30"/>
    <col min="6913" max="6913" width="2.7109375" style="30" customWidth="1"/>
    <col min="6914" max="6914" width="5" style="30" customWidth="1"/>
    <col min="6915" max="6917" width="3.28515625" style="30"/>
    <col min="6918" max="6918" width="7.85546875" style="30" bestFit="1" customWidth="1"/>
    <col min="6919" max="6919" width="2.85546875" style="30" customWidth="1"/>
    <col min="6920" max="6922" width="3.28515625" style="30"/>
    <col min="6923" max="6923" width="6.42578125" style="30" customWidth="1"/>
    <col min="6924" max="6926" width="3.28515625" style="30"/>
    <col min="6927" max="6927" width="2.140625" style="30" customWidth="1"/>
    <col min="6928" max="6930" width="3.28515625" style="30"/>
    <col min="6931" max="6931" width="3" style="30" customWidth="1"/>
    <col min="6932" max="6933" width="3.28515625" style="30"/>
    <col min="6934" max="6934" width="2" style="30" customWidth="1"/>
    <col min="6935" max="6935" width="6.28515625" style="30" customWidth="1"/>
    <col min="6936" max="6936" width="3.28515625" style="30"/>
    <col min="6937" max="6937" width="3.140625" style="30" customWidth="1"/>
    <col min="6938" max="6939" width="3.28515625" style="30"/>
    <col min="6940" max="6940" width="0.85546875" style="30" customWidth="1"/>
    <col min="6941" max="7168" width="3.28515625" style="30"/>
    <col min="7169" max="7169" width="2.7109375" style="30" customWidth="1"/>
    <col min="7170" max="7170" width="5" style="30" customWidth="1"/>
    <col min="7171" max="7173" width="3.28515625" style="30"/>
    <col min="7174" max="7174" width="7.85546875" style="30" bestFit="1" customWidth="1"/>
    <col min="7175" max="7175" width="2.85546875" style="30" customWidth="1"/>
    <col min="7176" max="7178" width="3.28515625" style="30"/>
    <col min="7179" max="7179" width="6.42578125" style="30" customWidth="1"/>
    <col min="7180" max="7182" width="3.28515625" style="30"/>
    <col min="7183" max="7183" width="2.140625" style="30" customWidth="1"/>
    <col min="7184" max="7186" width="3.28515625" style="30"/>
    <col min="7187" max="7187" width="3" style="30" customWidth="1"/>
    <col min="7188" max="7189" width="3.28515625" style="30"/>
    <col min="7190" max="7190" width="2" style="30" customWidth="1"/>
    <col min="7191" max="7191" width="6.28515625" style="30" customWidth="1"/>
    <col min="7192" max="7192" width="3.28515625" style="30"/>
    <col min="7193" max="7193" width="3.140625" style="30" customWidth="1"/>
    <col min="7194" max="7195" width="3.28515625" style="30"/>
    <col min="7196" max="7196" width="0.85546875" style="30" customWidth="1"/>
    <col min="7197" max="7424" width="3.28515625" style="30"/>
    <col min="7425" max="7425" width="2.7109375" style="30" customWidth="1"/>
    <col min="7426" max="7426" width="5" style="30" customWidth="1"/>
    <col min="7427" max="7429" width="3.28515625" style="30"/>
    <col min="7430" max="7430" width="7.85546875" style="30" bestFit="1" customWidth="1"/>
    <col min="7431" max="7431" width="2.85546875" style="30" customWidth="1"/>
    <col min="7432" max="7434" width="3.28515625" style="30"/>
    <col min="7435" max="7435" width="6.42578125" style="30" customWidth="1"/>
    <col min="7436" max="7438" width="3.28515625" style="30"/>
    <col min="7439" max="7439" width="2.140625" style="30" customWidth="1"/>
    <col min="7440" max="7442" width="3.28515625" style="30"/>
    <col min="7443" max="7443" width="3" style="30" customWidth="1"/>
    <col min="7444" max="7445" width="3.28515625" style="30"/>
    <col min="7446" max="7446" width="2" style="30" customWidth="1"/>
    <col min="7447" max="7447" width="6.28515625" style="30" customWidth="1"/>
    <col min="7448" max="7448" width="3.28515625" style="30"/>
    <col min="7449" max="7449" width="3.140625" style="30" customWidth="1"/>
    <col min="7450" max="7451" width="3.28515625" style="30"/>
    <col min="7452" max="7452" width="0.85546875" style="30" customWidth="1"/>
    <col min="7453" max="7680" width="3.28515625" style="30"/>
    <col min="7681" max="7681" width="2.7109375" style="30" customWidth="1"/>
    <col min="7682" max="7682" width="5" style="30" customWidth="1"/>
    <col min="7683" max="7685" width="3.28515625" style="30"/>
    <col min="7686" max="7686" width="7.85546875" style="30" bestFit="1" customWidth="1"/>
    <col min="7687" max="7687" width="2.85546875" style="30" customWidth="1"/>
    <col min="7688" max="7690" width="3.28515625" style="30"/>
    <col min="7691" max="7691" width="6.42578125" style="30" customWidth="1"/>
    <col min="7692" max="7694" width="3.28515625" style="30"/>
    <col min="7695" max="7695" width="2.140625" style="30" customWidth="1"/>
    <col min="7696" max="7698" width="3.28515625" style="30"/>
    <col min="7699" max="7699" width="3" style="30" customWidth="1"/>
    <col min="7700" max="7701" width="3.28515625" style="30"/>
    <col min="7702" max="7702" width="2" style="30" customWidth="1"/>
    <col min="7703" max="7703" width="6.28515625" style="30" customWidth="1"/>
    <col min="7704" max="7704" width="3.28515625" style="30"/>
    <col min="7705" max="7705" width="3.140625" style="30" customWidth="1"/>
    <col min="7706" max="7707" width="3.28515625" style="30"/>
    <col min="7708" max="7708" width="0.85546875" style="30" customWidth="1"/>
    <col min="7709" max="7936" width="3.28515625" style="30"/>
    <col min="7937" max="7937" width="2.7109375" style="30" customWidth="1"/>
    <col min="7938" max="7938" width="5" style="30" customWidth="1"/>
    <col min="7939" max="7941" width="3.28515625" style="30"/>
    <col min="7942" max="7942" width="7.85546875" style="30" bestFit="1" customWidth="1"/>
    <col min="7943" max="7943" width="2.85546875" style="30" customWidth="1"/>
    <col min="7944" max="7946" width="3.28515625" style="30"/>
    <col min="7947" max="7947" width="6.42578125" style="30" customWidth="1"/>
    <col min="7948" max="7950" width="3.28515625" style="30"/>
    <col min="7951" max="7951" width="2.140625" style="30" customWidth="1"/>
    <col min="7952" max="7954" width="3.28515625" style="30"/>
    <col min="7955" max="7955" width="3" style="30" customWidth="1"/>
    <col min="7956" max="7957" width="3.28515625" style="30"/>
    <col min="7958" max="7958" width="2" style="30" customWidth="1"/>
    <col min="7959" max="7959" width="6.28515625" style="30" customWidth="1"/>
    <col min="7960" max="7960" width="3.28515625" style="30"/>
    <col min="7961" max="7961" width="3.140625" style="30" customWidth="1"/>
    <col min="7962" max="7963" width="3.28515625" style="30"/>
    <col min="7964" max="7964" width="0.85546875" style="30" customWidth="1"/>
    <col min="7965" max="8192" width="3.28515625" style="30"/>
    <col min="8193" max="8193" width="2.7109375" style="30" customWidth="1"/>
    <col min="8194" max="8194" width="5" style="30" customWidth="1"/>
    <col min="8195" max="8197" width="3.28515625" style="30"/>
    <col min="8198" max="8198" width="7.85546875" style="30" bestFit="1" customWidth="1"/>
    <col min="8199" max="8199" width="2.85546875" style="30" customWidth="1"/>
    <col min="8200" max="8202" width="3.28515625" style="30"/>
    <col min="8203" max="8203" width="6.42578125" style="30" customWidth="1"/>
    <col min="8204" max="8206" width="3.28515625" style="30"/>
    <col min="8207" max="8207" width="2.140625" style="30" customWidth="1"/>
    <col min="8208" max="8210" width="3.28515625" style="30"/>
    <col min="8211" max="8211" width="3" style="30" customWidth="1"/>
    <col min="8212" max="8213" width="3.28515625" style="30"/>
    <col min="8214" max="8214" width="2" style="30" customWidth="1"/>
    <col min="8215" max="8215" width="6.28515625" style="30" customWidth="1"/>
    <col min="8216" max="8216" width="3.28515625" style="30"/>
    <col min="8217" max="8217" width="3.140625" style="30" customWidth="1"/>
    <col min="8218" max="8219" width="3.28515625" style="30"/>
    <col min="8220" max="8220" width="0.85546875" style="30" customWidth="1"/>
    <col min="8221" max="8448" width="3.28515625" style="30"/>
    <col min="8449" max="8449" width="2.7109375" style="30" customWidth="1"/>
    <col min="8450" max="8450" width="5" style="30" customWidth="1"/>
    <col min="8451" max="8453" width="3.28515625" style="30"/>
    <col min="8454" max="8454" width="7.85546875" style="30" bestFit="1" customWidth="1"/>
    <col min="8455" max="8455" width="2.85546875" style="30" customWidth="1"/>
    <col min="8456" max="8458" width="3.28515625" style="30"/>
    <col min="8459" max="8459" width="6.42578125" style="30" customWidth="1"/>
    <col min="8460" max="8462" width="3.28515625" style="30"/>
    <col min="8463" max="8463" width="2.140625" style="30" customWidth="1"/>
    <col min="8464" max="8466" width="3.28515625" style="30"/>
    <col min="8467" max="8467" width="3" style="30" customWidth="1"/>
    <col min="8468" max="8469" width="3.28515625" style="30"/>
    <col min="8470" max="8470" width="2" style="30" customWidth="1"/>
    <col min="8471" max="8471" width="6.28515625" style="30" customWidth="1"/>
    <col min="8472" max="8472" width="3.28515625" style="30"/>
    <col min="8473" max="8473" width="3.140625" style="30" customWidth="1"/>
    <col min="8474" max="8475" width="3.28515625" style="30"/>
    <col min="8476" max="8476" width="0.85546875" style="30" customWidth="1"/>
    <col min="8477" max="8704" width="3.28515625" style="30"/>
    <col min="8705" max="8705" width="2.7109375" style="30" customWidth="1"/>
    <col min="8706" max="8706" width="5" style="30" customWidth="1"/>
    <col min="8707" max="8709" width="3.28515625" style="30"/>
    <col min="8710" max="8710" width="7.85546875" style="30" bestFit="1" customWidth="1"/>
    <col min="8711" max="8711" width="2.85546875" style="30" customWidth="1"/>
    <col min="8712" max="8714" width="3.28515625" style="30"/>
    <col min="8715" max="8715" width="6.42578125" style="30" customWidth="1"/>
    <col min="8716" max="8718" width="3.28515625" style="30"/>
    <col min="8719" max="8719" width="2.140625" style="30" customWidth="1"/>
    <col min="8720" max="8722" width="3.28515625" style="30"/>
    <col min="8723" max="8723" width="3" style="30" customWidth="1"/>
    <col min="8724" max="8725" width="3.28515625" style="30"/>
    <col min="8726" max="8726" width="2" style="30" customWidth="1"/>
    <col min="8727" max="8727" width="6.28515625" style="30" customWidth="1"/>
    <col min="8728" max="8728" width="3.28515625" style="30"/>
    <col min="8729" max="8729" width="3.140625" style="30" customWidth="1"/>
    <col min="8730" max="8731" width="3.28515625" style="30"/>
    <col min="8732" max="8732" width="0.85546875" style="30" customWidth="1"/>
    <col min="8733" max="8960" width="3.28515625" style="30"/>
    <col min="8961" max="8961" width="2.7109375" style="30" customWidth="1"/>
    <col min="8962" max="8962" width="5" style="30" customWidth="1"/>
    <col min="8963" max="8965" width="3.28515625" style="30"/>
    <col min="8966" max="8966" width="7.85546875" style="30" bestFit="1" customWidth="1"/>
    <col min="8967" max="8967" width="2.85546875" style="30" customWidth="1"/>
    <col min="8968" max="8970" width="3.28515625" style="30"/>
    <col min="8971" max="8971" width="6.42578125" style="30" customWidth="1"/>
    <col min="8972" max="8974" width="3.28515625" style="30"/>
    <col min="8975" max="8975" width="2.140625" style="30" customWidth="1"/>
    <col min="8976" max="8978" width="3.28515625" style="30"/>
    <col min="8979" max="8979" width="3" style="30" customWidth="1"/>
    <col min="8980" max="8981" width="3.28515625" style="30"/>
    <col min="8982" max="8982" width="2" style="30" customWidth="1"/>
    <col min="8983" max="8983" width="6.28515625" style="30" customWidth="1"/>
    <col min="8984" max="8984" width="3.28515625" style="30"/>
    <col min="8985" max="8985" width="3.140625" style="30" customWidth="1"/>
    <col min="8986" max="8987" width="3.28515625" style="30"/>
    <col min="8988" max="8988" width="0.85546875" style="30" customWidth="1"/>
    <col min="8989" max="9216" width="3.28515625" style="30"/>
    <col min="9217" max="9217" width="2.7109375" style="30" customWidth="1"/>
    <col min="9218" max="9218" width="5" style="30" customWidth="1"/>
    <col min="9219" max="9221" width="3.28515625" style="30"/>
    <col min="9222" max="9222" width="7.85546875" style="30" bestFit="1" customWidth="1"/>
    <col min="9223" max="9223" width="2.85546875" style="30" customWidth="1"/>
    <col min="9224" max="9226" width="3.28515625" style="30"/>
    <col min="9227" max="9227" width="6.42578125" style="30" customWidth="1"/>
    <col min="9228" max="9230" width="3.28515625" style="30"/>
    <col min="9231" max="9231" width="2.140625" style="30" customWidth="1"/>
    <col min="9232" max="9234" width="3.28515625" style="30"/>
    <col min="9235" max="9235" width="3" style="30" customWidth="1"/>
    <col min="9236" max="9237" width="3.28515625" style="30"/>
    <col min="9238" max="9238" width="2" style="30" customWidth="1"/>
    <col min="9239" max="9239" width="6.28515625" style="30" customWidth="1"/>
    <col min="9240" max="9240" width="3.28515625" style="30"/>
    <col min="9241" max="9241" width="3.140625" style="30" customWidth="1"/>
    <col min="9242" max="9243" width="3.28515625" style="30"/>
    <col min="9244" max="9244" width="0.85546875" style="30" customWidth="1"/>
    <col min="9245" max="9472" width="3.28515625" style="30"/>
    <col min="9473" max="9473" width="2.7109375" style="30" customWidth="1"/>
    <col min="9474" max="9474" width="5" style="30" customWidth="1"/>
    <col min="9475" max="9477" width="3.28515625" style="30"/>
    <col min="9478" max="9478" width="7.85546875" style="30" bestFit="1" customWidth="1"/>
    <col min="9479" max="9479" width="2.85546875" style="30" customWidth="1"/>
    <col min="9480" max="9482" width="3.28515625" style="30"/>
    <col min="9483" max="9483" width="6.42578125" style="30" customWidth="1"/>
    <col min="9484" max="9486" width="3.28515625" style="30"/>
    <col min="9487" max="9487" width="2.140625" style="30" customWidth="1"/>
    <col min="9488" max="9490" width="3.28515625" style="30"/>
    <col min="9491" max="9491" width="3" style="30" customWidth="1"/>
    <col min="9492" max="9493" width="3.28515625" style="30"/>
    <col min="9494" max="9494" width="2" style="30" customWidth="1"/>
    <col min="9495" max="9495" width="6.28515625" style="30" customWidth="1"/>
    <col min="9496" max="9496" width="3.28515625" style="30"/>
    <col min="9497" max="9497" width="3.140625" style="30" customWidth="1"/>
    <col min="9498" max="9499" width="3.28515625" style="30"/>
    <col min="9500" max="9500" width="0.85546875" style="30" customWidth="1"/>
    <col min="9501" max="9728" width="3.28515625" style="30"/>
    <col min="9729" max="9729" width="2.7109375" style="30" customWidth="1"/>
    <col min="9730" max="9730" width="5" style="30" customWidth="1"/>
    <col min="9731" max="9733" width="3.28515625" style="30"/>
    <col min="9734" max="9734" width="7.85546875" style="30" bestFit="1" customWidth="1"/>
    <col min="9735" max="9735" width="2.85546875" style="30" customWidth="1"/>
    <col min="9736" max="9738" width="3.28515625" style="30"/>
    <col min="9739" max="9739" width="6.42578125" style="30" customWidth="1"/>
    <col min="9740" max="9742" width="3.28515625" style="30"/>
    <col min="9743" max="9743" width="2.140625" style="30" customWidth="1"/>
    <col min="9744" max="9746" width="3.28515625" style="30"/>
    <col min="9747" max="9747" width="3" style="30" customWidth="1"/>
    <col min="9748" max="9749" width="3.28515625" style="30"/>
    <col min="9750" max="9750" width="2" style="30" customWidth="1"/>
    <col min="9751" max="9751" width="6.28515625" style="30" customWidth="1"/>
    <col min="9752" max="9752" width="3.28515625" style="30"/>
    <col min="9753" max="9753" width="3.140625" style="30" customWidth="1"/>
    <col min="9754" max="9755" width="3.28515625" style="30"/>
    <col min="9756" max="9756" width="0.85546875" style="30" customWidth="1"/>
    <col min="9757" max="9984" width="3.28515625" style="30"/>
    <col min="9985" max="9985" width="2.7109375" style="30" customWidth="1"/>
    <col min="9986" max="9986" width="5" style="30" customWidth="1"/>
    <col min="9987" max="9989" width="3.28515625" style="30"/>
    <col min="9990" max="9990" width="7.85546875" style="30" bestFit="1" customWidth="1"/>
    <col min="9991" max="9991" width="2.85546875" style="30" customWidth="1"/>
    <col min="9992" max="9994" width="3.28515625" style="30"/>
    <col min="9995" max="9995" width="6.42578125" style="30" customWidth="1"/>
    <col min="9996" max="9998" width="3.28515625" style="30"/>
    <col min="9999" max="9999" width="2.140625" style="30" customWidth="1"/>
    <col min="10000" max="10002" width="3.28515625" style="30"/>
    <col min="10003" max="10003" width="3" style="30" customWidth="1"/>
    <col min="10004" max="10005" width="3.28515625" style="30"/>
    <col min="10006" max="10006" width="2" style="30" customWidth="1"/>
    <col min="10007" max="10007" width="6.28515625" style="30" customWidth="1"/>
    <col min="10008" max="10008" width="3.28515625" style="30"/>
    <col min="10009" max="10009" width="3.140625" style="30" customWidth="1"/>
    <col min="10010" max="10011" width="3.28515625" style="30"/>
    <col min="10012" max="10012" width="0.85546875" style="30" customWidth="1"/>
    <col min="10013" max="10240" width="3.28515625" style="30"/>
    <col min="10241" max="10241" width="2.7109375" style="30" customWidth="1"/>
    <col min="10242" max="10242" width="5" style="30" customWidth="1"/>
    <col min="10243" max="10245" width="3.28515625" style="30"/>
    <col min="10246" max="10246" width="7.85546875" style="30" bestFit="1" customWidth="1"/>
    <col min="10247" max="10247" width="2.85546875" style="30" customWidth="1"/>
    <col min="10248" max="10250" width="3.28515625" style="30"/>
    <col min="10251" max="10251" width="6.42578125" style="30" customWidth="1"/>
    <col min="10252" max="10254" width="3.28515625" style="30"/>
    <col min="10255" max="10255" width="2.140625" style="30" customWidth="1"/>
    <col min="10256" max="10258" width="3.28515625" style="30"/>
    <col min="10259" max="10259" width="3" style="30" customWidth="1"/>
    <col min="10260" max="10261" width="3.28515625" style="30"/>
    <col min="10262" max="10262" width="2" style="30" customWidth="1"/>
    <col min="10263" max="10263" width="6.28515625" style="30" customWidth="1"/>
    <col min="10264" max="10264" width="3.28515625" style="30"/>
    <col min="10265" max="10265" width="3.140625" style="30" customWidth="1"/>
    <col min="10266" max="10267" width="3.28515625" style="30"/>
    <col min="10268" max="10268" width="0.85546875" style="30" customWidth="1"/>
    <col min="10269" max="10496" width="3.28515625" style="30"/>
    <col min="10497" max="10497" width="2.7109375" style="30" customWidth="1"/>
    <col min="10498" max="10498" width="5" style="30" customWidth="1"/>
    <col min="10499" max="10501" width="3.28515625" style="30"/>
    <col min="10502" max="10502" width="7.85546875" style="30" bestFit="1" customWidth="1"/>
    <col min="10503" max="10503" width="2.85546875" style="30" customWidth="1"/>
    <col min="10504" max="10506" width="3.28515625" style="30"/>
    <col min="10507" max="10507" width="6.42578125" style="30" customWidth="1"/>
    <col min="10508" max="10510" width="3.28515625" style="30"/>
    <col min="10511" max="10511" width="2.140625" style="30" customWidth="1"/>
    <col min="10512" max="10514" width="3.28515625" style="30"/>
    <col min="10515" max="10515" width="3" style="30" customWidth="1"/>
    <col min="10516" max="10517" width="3.28515625" style="30"/>
    <col min="10518" max="10518" width="2" style="30" customWidth="1"/>
    <col min="10519" max="10519" width="6.28515625" style="30" customWidth="1"/>
    <col min="10520" max="10520" width="3.28515625" style="30"/>
    <col min="10521" max="10521" width="3.140625" style="30" customWidth="1"/>
    <col min="10522" max="10523" width="3.28515625" style="30"/>
    <col min="10524" max="10524" width="0.85546875" style="30" customWidth="1"/>
    <col min="10525" max="10752" width="3.28515625" style="30"/>
    <col min="10753" max="10753" width="2.7109375" style="30" customWidth="1"/>
    <col min="10754" max="10754" width="5" style="30" customWidth="1"/>
    <col min="10755" max="10757" width="3.28515625" style="30"/>
    <col min="10758" max="10758" width="7.85546875" style="30" bestFit="1" customWidth="1"/>
    <col min="10759" max="10759" width="2.85546875" style="30" customWidth="1"/>
    <col min="10760" max="10762" width="3.28515625" style="30"/>
    <col min="10763" max="10763" width="6.42578125" style="30" customWidth="1"/>
    <col min="10764" max="10766" width="3.28515625" style="30"/>
    <col min="10767" max="10767" width="2.140625" style="30" customWidth="1"/>
    <col min="10768" max="10770" width="3.28515625" style="30"/>
    <col min="10771" max="10771" width="3" style="30" customWidth="1"/>
    <col min="10772" max="10773" width="3.28515625" style="30"/>
    <col min="10774" max="10774" width="2" style="30" customWidth="1"/>
    <col min="10775" max="10775" width="6.28515625" style="30" customWidth="1"/>
    <col min="10776" max="10776" width="3.28515625" style="30"/>
    <col min="10777" max="10777" width="3.140625" style="30" customWidth="1"/>
    <col min="10778" max="10779" width="3.28515625" style="30"/>
    <col min="10780" max="10780" width="0.85546875" style="30" customWidth="1"/>
    <col min="10781" max="11008" width="3.28515625" style="30"/>
    <col min="11009" max="11009" width="2.7109375" style="30" customWidth="1"/>
    <col min="11010" max="11010" width="5" style="30" customWidth="1"/>
    <col min="11011" max="11013" width="3.28515625" style="30"/>
    <col min="11014" max="11014" width="7.85546875" style="30" bestFit="1" customWidth="1"/>
    <col min="11015" max="11015" width="2.85546875" style="30" customWidth="1"/>
    <col min="11016" max="11018" width="3.28515625" style="30"/>
    <col min="11019" max="11019" width="6.42578125" style="30" customWidth="1"/>
    <col min="11020" max="11022" width="3.28515625" style="30"/>
    <col min="11023" max="11023" width="2.140625" style="30" customWidth="1"/>
    <col min="11024" max="11026" width="3.28515625" style="30"/>
    <col min="11027" max="11027" width="3" style="30" customWidth="1"/>
    <col min="11028" max="11029" width="3.28515625" style="30"/>
    <col min="11030" max="11030" width="2" style="30" customWidth="1"/>
    <col min="11031" max="11031" width="6.28515625" style="30" customWidth="1"/>
    <col min="11032" max="11032" width="3.28515625" style="30"/>
    <col min="11033" max="11033" width="3.140625" style="30" customWidth="1"/>
    <col min="11034" max="11035" width="3.28515625" style="30"/>
    <col min="11036" max="11036" width="0.85546875" style="30" customWidth="1"/>
    <col min="11037" max="11264" width="3.28515625" style="30"/>
    <col min="11265" max="11265" width="2.7109375" style="30" customWidth="1"/>
    <col min="11266" max="11266" width="5" style="30" customWidth="1"/>
    <col min="11267" max="11269" width="3.28515625" style="30"/>
    <col min="11270" max="11270" width="7.85546875" style="30" bestFit="1" customWidth="1"/>
    <col min="11271" max="11271" width="2.85546875" style="30" customWidth="1"/>
    <col min="11272" max="11274" width="3.28515625" style="30"/>
    <col min="11275" max="11275" width="6.42578125" style="30" customWidth="1"/>
    <col min="11276" max="11278" width="3.28515625" style="30"/>
    <col min="11279" max="11279" width="2.140625" style="30" customWidth="1"/>
    <col min="11280" max="11282" width="3.28515625" style="30"/>
    <col min="11283" max="11283" width="3" style="30" customWidth="1"/>
    <col min="11284" max="11285" width="3.28515625" style="30"/>
    <col min="11286" max="11286" width="2" style="30" customWidth="1"/>
    <col min="11287" max="11287" width="6.28515625" style="30" customWidth="1"/>
    <col min="11288" max="11288" width="3.28515625" style="30"/>
    <col min="11289" max="11289" width="3.140625" style="30" customWidth="1"/>
    <col min="11290" max="11291" width="3.28515625" style="30"/>
    <col min="11292" max="11292" width="0.85546875" style="30" customWidth="1"/>
    <col min="11293" max="11520" width="3.28515625" style="30"/>
    <col min="11521" max="11521" width="2.7109375" style="30" customWidth="1"/>
    <col min="11522" max="11522" width="5" style="30" customWidth="1"/>
    <col min="11523" max="11525" width="3.28515625" style="30"/>
    <col min="11526" max="11526" width="7.85546875" style="30" bestFit="1" customWidth="1"/>
    <col min="11527" max="11527" width="2.85546875" style="30" customWidth="1"/>
    <col min="11528" max="11530" width="3.28515625" style="30"/>
    <col min="11531" max="11531" width="6.42578125" style="30" customWidth="1"/>
    <col min="11532" max="11534" width="3.28515625" style="30"/>
    <col min="11535" max="11535" width="2.140625" style="30" customWidth="1"/>
    <col min="11536" max="11538" width="3.28515625" style="30"/>
    <col min="11539" max="11539" width="3" style="30" customWidth="1"/>
    <col min="11540" max="11541" width="3.28515625" style="30"/>
    <col min="11542" max="11542" width="2" style="30" customWidth="1"/>
    <col min="11543" max="11543" width="6.28515625" style="30" customWidth="1"/>
    <col min="11544" max="11544" width="3.28515625" style="30"/>
    <col min="11545" max="11545" width="3.140625" style="30" customWidth="1"/>
    <col min="11546" max="11547" width="3.28515625" style="30"/>
    <col min="11548" max="11548" width="0.85546875" style="30" customWidth="1"/>
    <col min="11549" max="11776" width="3.28515625" style="30"/>
    <col min="11777" max="11777" width="2.7109375" style="30" customWidth="1"/>
    <col min="11778" max="11778" width="5" style="30" customWidth="1"/>
    <col min="11779" max="11781" width="3.28515625" style="30"/>
    <col min="11782" max="11782" width="7.85546875" style="30" bestFit="1" customWidth="1"/>
    <col min="11783" max="11783" width="2.85546875" style="30" customWidth="1"/>
    <col min="11784" max="11786" width="3.28515625" style="30"/>
    <col min="11787" max="11787" width="6.42578125" style="30" customWidth="1"/>
    <col min="11788" max="11790" width="3.28515625" style="30"/>
    <col min="11791" max="11791" width="2.140625" style="30" customWidth="1"/>
    <col min="11792" max="11794" width="3.28515625" style="30"/>
    <col min="11795" max="11795" width="3" style="30" customWidth="1"/>
    <col min="11796" max="11797" width="3.28515625" style="30"/>
    <col min="11798" max="11798" width="2" style="30" customWidth="1"/>
    <col min="11799" max="11799" width="6.28515625" style="30" customWidth="1"/>
    <col min="11800" max="11800" width="3.28515625" style="30"/>
    <col min="11801" max="11801" width="3.140625" style="30" customWidth="1"/>
    <col min="11802" max="11803" width="3.28515625" style="30"/>
    <col min="11804" max="11804" width="0.85546875" style="30" customWidth="1"/>
    <col min="11805" max="12032" width="3.28515625" style="30"/>
    <col min="12033" max="12033" width="2.7109375" style="30" customWidth="1"/>
    <col min="12034" max="12034" width="5" style="30" customWidth="1"/>
    <col min="12035" max="12037" width="3.28515625" style="30"/>
    <col min="12038" max="12038" width="7.85546875" style="30" bestFit="1" customWidth="1"/>
    <col min="12039" max="12039" width="2.85546875" style="30" customWidth="1"/>
    <col min="12040" max="12042" width="3.28515625" style="30"/>
    <col min="12043" max="12043" width="6.42578125" style="30" customWidth="1"/>
    <col min="12044" max="12046" width="3.28515625" style="30"/>
    <col min="12047" max="12047" width="2.140625" style="30" customWidth="1"/>
    <col min="12048" max="12050" width="3.28515625" style="30"/>
    <col min="12051" max="12051" width="3" style="30" customWidth="1"/>
    <col min="12052" max="12053" width="3.28515625" style="30"/>
    <col min="12054" max="12054" width="2" style="30" customWidth="1"/>
    <col min="12055" max="12055" width="6.28515625" style="30" customWidth="1"/>
    <col min="12056" max="12056" width="3.28515625" style="30"/>
    <col min="12057" max="12057" width="3.140625" style="30" customWidth="1"/>
    <col min="12058" max="12059" width="3.28515625" style="30"/>
    <col min="12060" max="12060" width="0.85546875" style="30" customWidth="1"/>
    <col min="12061" max="12288" width="3.28515625" style="30"/>
    <col min="12289" max="12289" width="2.7109375" style="30" customWidth="1"/>
    <col min="12290" max="12290" width="5" style="30" customWidth="1"/>
    <col min="12291" max="12293" width="3.28515625" style="30"/>
    <col min="12294" max="12294" width="7.85546875" style="30" bestFit="1" customWidth="1"/>
    <col min="12295" max="12295" width="2.85546875" style="30" customWidth="1"/>
    <col min="12296" max="12298" width="3.28515625" style="30"/>
    <col min="12299" max="12299" width="6.42578125" style="30" customWidth="1"/>
    <col min="12300" max="12302" width="3.28515625" style="30"/>
    <col min="12303" max="12303" width="2.140625" style="30" customWidth="1"/>
    <col min="12304" max="12306" width="3.28515625" style="30"/>
    <col min="12307" max="12307" width="3" style="30" customWidth="1"/>
    <col min="12308" max="12309" width="3.28515625" style="30"/>
    <col min="12310" max="12310" width="2" style="30" customWidth="1"/>
    <col min="12311" max="12311" width="6.28515625" style="30" customWidth="1"/>
    <col min="12312" max="12312" width="3.28515625" style="30"/>
    <col min="12313" max="12313" width="3.140625" style="30" customWidth="1"/>
    <col min="12314" max="12315" width="3.28515625" style="30"/>
    <col min="12316" max="12316" width="0.85546875" style="30" customWidth="1"/>
    <col min="12317" max="12544" width="3.28515625" style="30"/>
    <col min="12545" max="12545" width="2.7109375" style="30" customWidth="1"/>
    <col min="12546" max="12546" width="5" style="30" customWidth="1"/>
    <col min="12547" max="12549" width="3.28515625" style="30"/>
    <col min="12550" max="12550" width="7.85546875" style="30" bestFit="1" customWidth="1"/>
    <col min="12551" max="12551" width="2.85546875" style="30" customWidth="1"/>
    <col min="12552" max="12554" width="3.28515625" style="30"/>
    <col min="12555" max="12555" width="6.42578125" style="30" customWidth="1"/>
    <col min="12556" max="12558" width="3.28515625" style="30"/>
    <col min="12559" max="12559" width="2.140625" style="30" customWidth="1"/>
    <col min="12560" max="12562" width="3.28515625" style="30"/>
    <col min="12563" max="12563" width="3" style="30" customWidth="1"/>
    <col min="12564" max="12565" width="3.28515625" style="30"/>
    <col min="12566" max="12566" width="2" style="30" customWidth="1"/>
    <col min="12567" max="12567" width="6.28515625" style="30" customWidth="1"/>
    <col min="12568" max="12568" width="3.28515625" style="30"/>
    <col min="12569" max="12569" width="3.140625" style="30" customWidth="1"/>
    <col min="12570" max="12571" width="3.28515625" style="30"/>
    <col min="12572" max="12572" width="0.85546875" style="30" customWidth="1"/>
    <col min="12573" max="12800" width="3.28515625" style="30"/>
    <col min="12801" max="12801" width="2.7109375" style="30" customWidth="1"/>
    <col min="12802" max="12802" width="5" style="30" customWidth="1"/>
    <col min="12803" max="12805" width="3.28515625" style="30"/>
    <col min="12806" max="12806" width="7.85546875" style="30" bestFit="1" customWidth="1"/>
    <col min="12807" max="12807" width="2.85546875" style="30" customWidth="1"/>
    <col min="12808" max="12810" width="3.28515625" style="30"/>
    <col min="12811" max="12811" width="6.42578125" style="30" customWidth="1"/>
    <col min="12812" max="12814" width="3.28515625" style="30"/>
    <col min="12815" max="12815" width="2.140625" style="30" customWidth="1"/>
    <col min="12816" max="12818" width="3.28515625" style="30"/>
    <col min="12819" max="12819" width="3" style="30" customWidth="1"/>
    <col min="12820" max="12821" width="3.28515625" style="30"/>
    <col min="12822" max="12822" width="2" style="30" customWidth="1"/>
    <col min="12823" max="12823" width="6.28515625" style="30" customWidth="1"/>
    <col min="12824" max="12824" width="3.28515625" style="30"/>
    <col min="12825" max="12825" width="3.140625" style="30" customWidth="1"/>
    <col min="12826" max="12827" width="3.28515625" style="30"/>
    <col min="12828" max="12828" width="0.85546875" style="30" customWidth="1"/>
    <col min="12829" max="13056" width="3.28515625" style="30"/>
    <col min="13057" max="13057" width="2.7109375" style="30" customWidth="1"/>
    <col min="13058" max="13058" width="5" style="30" customWidth="1"/>
    <col min="13059" max="13061" width="3.28515625" style="30"/>
    <col min="13062" max="13062" width="7.85546875" style="30" bestFit="1" customWidth="1"/>
    <col min="13063" max="13063" width="2.85546875" style="30" customWidth="1"/>
    <col min="13064" max="13066" width="3.28515625" style="30"/>
    <col min="13067" max="13067" width="6.42578125" style="30" customWidth="1"/>
    <col min="13068" max="13070" width="3.28515625" style="30"/>
    <col min="13071" max="13071" width="2.140625" style="30" customWidth="1"/>
    <col min="13072" max="13074" width="3.28515625" style="30"/>
    <col min="13075" max="13075" width="3" style="30" customWidth="1"/>
    <col min="13076" max="13077" width="3.28515625" style="30"/>
    <col min="13078" max="13078" width="2" style="30" customWidth="1"/>
    <col min="13079" max="13079" width="6.28515625" style="30" customWidth="1"/>
    <col min="13080" max="13080" width="3.28515625" style="30"/>
    <col min="13081" max="13081" width="3.140625" style="30" customWidth="1"/>
    <col min="13082" max="13083" width="3.28515625" style="30"/>
    <col min="13084" max="13084" width="0.85546875" style="30" customWidth="1"/>
    <col min="13085" max="13312" width="3.28515625" style="30"/>
    <col min="13313" max="13313" width="2.7109375" style="30" customWidth="1"/>
    <col min="13314" max="13314" width="5" style="30" customWidth="1"/>
    <col min="13315" max="13317" width="3.28515625" style="30"/>
    <col min="13318" max="13318" width="7.85546875" style="30" bestFit="1" customWidth="1"/>
    <col min="13319" max="13319" width="2.85546875" style="30" customWidth="1"/>
    <col min="13320" max="13322" width="3.28515625" style="30"/>
    <col min="13323" max="13323" width="6.42578125" style="30" customWidth="1"/>
    <col min="13324" max="13326" width="3.28515625" style="30"/>
    <col min="13327" max="13327" width="2.140625" style="30" customWidth="1"/>
    <col min="13328" max="13330" width="3.28515625" style="30"/>
    <col min="13331" max="13331" width="3" style="30" customWidth="1"/>
    <col min="13332" max="13333" width="3.28515625" style="30"/>
    <col min="13334" max="13334" width="2" style="30" customWidth="1"/>
    <col min="13335" max="13335" width="6.28515625" style="30" customWidth="1"/>
    <col min="13336" max="13336" width="3.28515625" style="30"/>
    <col min="13337" max="13337" width="3.140625" style="30" customWidth="1"/>
    <col min="13338" max="13339" width="3.28515625" style="30"/>
    <col min="13340" max="13340" width="0.85546875" style="30" customWidth="1"/>
    <col min="13341" max="13568" width="3.28515625" style="30"/>
    <col min="13569" max="13569" width="2.7109375" style="30" customWidth="1"/>
    <col min="13570" max="13570" width="5" style="30" customWidth="1"/>
    <col min="13571" max="13573" width="3.28515625" style="30"/>
    <col min="13574" max="13574" width="7.85546875" style="30" bestFit="1" customWidth="1"/>
    <col min="13575" max="13575" width="2.85546875" style="30" customWidth="1"/>
    <col min="13576" max="13578" width="3.28515625" style="30"/>
    <col min="13579" max="13579" width="6.42578125" style="30" customWidth="1"/>
    <col min="13580" max="13582" width="3.28515625" style="30"/>
    <col min="13583" max="13583" width="2.140625" style="30" customWidth="1"/>
    <col min="13584" max="13586" width="3.28515625" style="30"/>
    <col min="13587" max="13587" width="3" style="30" customWidth="1"/>
    <col min="13588" max="13589" width="3.28515625" style="30"/>
    <col min="13590" max="13590" width="2" style="30" customWidth="1"/>
    <col min="13591" max="13591" width="6.28515625" style="30" customWidth="1"/>
    <col min="13592" max="13592" width="3.28515625" style="30"/>
    <col min="13593" max="13593" width="3.140625" style="30" customWidth="1"/>
    <col min="13594" max="13595" width="3.28515625" style="30"/>
    <col min="13596" max="13596" width="0.85546875" style="30" customWidth="1"/>
    <col min="13597" max="13824" width="3.28515625" style="30"/>
    <col min="13825" max="13825" width="2.7109375" style="30" customWidth="1"/>
    <col min="13826" max="13826" width="5" style="30" customWidth="1"/>
    <col min="13827" max="13829" width="3.28515625" style="30"/>
    <col min="13830" max="13830" width="7.85546875" style="30" bestFit="1" customWidth="1"/>
    <col min="13831" max="13831" width="2.85546875" style="30" customWidth="1"/>
    <col min="13832" max="13834" width="3.28515625" style="30"/>
    <col min="13835" max="13835" width="6.42578125" style="30" customWidth="1"/>
    <col min="13836" max="13838" width="3.28515625" style="30"/>
    <col min="13839" max="13839" width="2.140625" style="30" customWidth="1"/>
    <col min="13840" max="13842" width="3.28515625" style="30"/>
    <col min="13843" max="13843" width="3" style="30" customWidth="1"/>
    <col min="13844" max="13845" width="3.28515625" style="30"/>
    <col min="13846" max="13846" width="2" style="30" customWidth="1"/>
    <col min="13847" max="13847" width="6.28515625" style="30" customWidth="1"/>
    <col min="13848" max="13848" width="3.28515625" style="30"/>
    <col min="13849" max="13849" width="3.140625" style="30" customWidth="1"/>
    <col min="13850" max="13851" width="3.28515625" style="30"/>
    <col min="13852" max="13852" width="0.85546875" style="30" customWidth="1"/>
    <col min="13853" max="14080" width="3.28515625" style="30"/>
    <col min="14081" max="14081" width="2.7109375" style="30" customWidth="1"/>
    <col min="14082" max="14082" width="5" style="30" customWidth="1"/>
    <col min="14083" max="14085" width="3.28515625" style="30"/>
    <col min="14086" max="14086" width="7.85546875" style="30" bestFit="1" customWidth="1"/>
    <col min="14087" max="14087" width="2.85546875" style="30" customWidth="1"/>
    <col min="14088" max="14090" width="3.28515625" style="30"/>
    <col min="14091" max="14091" width="6.42578125" style="30" customWidth="1"/>
    <col min="14092" max="14094" width="3.28515625" style="30"/>
    <col min="14095" max="14095" width="2.140625" style="30" customWidth="1"/>
    <col min="14096" max="14098" width="3.28515625" style="30"/>
    <col min="14099" max="14099" width="3" style="30" customWidth="1"/>
    <col min="14100" max="14101" width="3.28515625" style="30"/>
    <col min="14102" max="14102" width="2" style="30" customWidth="1"/>
    <col min="14103" max="14103" width="6.28515625" style="30" customWidth="1"/>
    <col min="14104" max="14104" width="3.28515625" style="30"/>
    <col min="14105" max="14105" width="3.140625" style="30" customWidth="1"/>
    <col min="14106" max="14107" width="3.28515625" style="30"/>
    <col min="14108" max="14108" width="0.85546875" style="30" customWidth="1"/>
    <col min="14109" max="14336" width="3.28515625" style="30"/>
    <col min="14337" max="14337" width="2.7109375" style="30" customWidth="1"/>
    <col min="14338" max="14338" width="5" style="30" customWidth="1"/>
    <col min="14339" max="14341" width="3.28515625" style="30"/>
    <col min="14342" max="14342" width="7.85546875" style="30" bestFit="1" customWidth="1"/>
    <col min="14343" max="14343" width="2.85546875" style="30" customWidth="1"/>
    <col min="14344" max="14346" width="3.28515625" style="30"/>
    <col min="14347" max="14347" width="6.42578125" style="30" customWidth="1"/>
    <col min="14348" max="14350" width="3.28515625" style="30"/>
    <col min="14351" max="14351" width="2.140625" style="30" customWidth="1"/>
    <col min="14352" max="14354" width="3.28515625" style="30"/>
    <col min="14355" max="14355" width="3" style="30" customWidth="1"/>
    <col min="14356" max="14357" width="3.28515625" style="30"/>
    <col min="14358" max="14358" width="2" style="30" customWidth="1"/>
    <col min="14359" max="14359" width="6.28515625" style="30" customWidth="1"/>
    <col min="14360" max="14360" width="3.28515625" style="30"/>
    <col min="14361" max="14361" width="3.140625" style="30" customWidth="1"/>
    <col min="14362" max="14363" width="3.28515625" style="30"/>
    <col min="14364" max="14364" width="0.85546875" style="30" customWidth="1"/>
    <col min="14365" max="14592" width="3.28515625" style="30"/>
    <col min="14593" max="14593" width="2.7109375" style="30" customWidth="1"/>
    <col min="14594" max="14594" width="5" style="30" customWidth="1"/>
    <col min="14595" max="14597" width="3.28515625" style="30"/>
    <col min="14598" max="14598" width="7.85546875" style="30" bestFit="1" customWidth="1"/>
    <col min="14599" max="14599" width="2.85546875" style="30" customWidth="1"/>
    <col min="14600" max="14602" width="3.28515625" style="30"/>
    <col min="14603" max="14603" width="6.42578125" style="30" customWidth="1"/>
    <col min="14604" max="14606" width="3.28515625" style="30"/>
    <col min="14607" max="14607" width="2.140625" style="30" customWidth="1"/>
    <col min="14608" max="14610" width="3.28515625" style="30"/>
    <col min="14611" max="14611" width="3" style="30" customWidth="1"/>
    <col min="14612" max="14613" width="3.28515625" style="30"/>
    <col min="14614" max="14614" width="2" style="30" customWidth="1"/>
    <col min="14615" max="14615" width="6.28515625" style="30" customWidth="1"/>
    <col min="14616" max="14616" width="3.28515625" style="30"/>
    <col min="14617" max="14617" width="3.140625" style="30" customWidth="1"/>
    <col min="14618" max="14619" width="3.28515625" style="30"/>
    <col min="14620" max="14620" width="0.85546875" style="30" customWidth="1"/>
    <col min="14621" max="14848" width="3.28515625" style="30"/>
    <col min="14849" max="14849" width="2.7109375" style="30" customWidth="1"/>
    <col min="14850" max="14850" width="5" style="30" customWidth="1"/>
    <col min="14851" max="14853" width="3.28515625" style="30"/>
    <col min="14854" max="14854" width="7.85546875" style="30" bestFit="1" customWidth="1"/>
    <col min="14855" max="14855" width="2.85546875" style="30" customWidth="1"/>
    <col min="14856" max="14858" width="3.28515625" style="30"/>
    <col min="14859" max="14859" width="6.42578125" style="30" customWidth="1"/>
    <col min="14860" max="14862" width="3.28515625" style="30"/>
    <col min="14863" max="14863" width="2.140625" style="30" customWidth="1"/>
    <col min="14864" max="14866" width="3.28515625" style="30"/>
    <col min="14867" max="14867" width="3" style="30" customWidth="1"/>
    <col min="14868" max="14869" width="3.28515625" style="30"/>
    <col min="14870" max="14870" width="2" style="30" customWidth="1"/>
    <col min="14871" max="14871" width="6.28515625" style="30" customWidth="1"/>
    <col min="14872" max="14872" width="3.28515625" style="30"/>
    <col min="14873" max="14873" width="3.140625" style="30" customWidth="1"/>
    <col min="14874" max="14875" width="3.28515625" style="30"/>
    <col min="14876" max="14876" width="0.85546875" style="30" customWidth="1"/>
    <col min="14877" max="15104" width="3.28515625" style="30"/>
    <col min="15105" max="15105" width="2.7109375" style="30" customWidth="1"/>
    <col min="15106" max="15106" width="5" style="30" customWidth="1"/>
    <col min="15107" max="15109" width="3.28515625" style="30"/>
    <col min="15110" max="15110" width="7.85546875" style="30" bestFit="1" customWidth="1"/>
    <col min="15111" max="15111" width="2.85546875" style="30" customWidth="1"/>
    <col min="15112" max="15114" width="3.28515625" style="30"/>
    <col min="15115" max="15115" width="6.42578125" style="30" customWidth="1"/>
    <col min="15116" max="15118" width="3.28515625" style="30"/>
    <col min="15119" max="15119" width="2.140625" style="30" customWidth="1"/>
    <col min="15120" max="15122" width="3.28515625" style="30"/>
    <col min="15123" max="15123" width="3" style="30" customWidth="1"/>
    <col min="15124" max="15125" width="3.28515625" style="30"/>
    <col min="15126" max="15126" width="2" style="30" customWidth="1"/>
    <col min="15127" max="15127" width="6.28515625" style="30" customWidth="1"/>
    <col min="15128" max="15128" width="3.28515625" style="30"/>
    <col min="15129" max="15129" width="3.140625" style="30" customWidth="1"/>
    <col min="15130" max="15131" width="3.28515625" style="30"/>
    <col min="15132" max="15132" width="0.85546875" style="30" customWidth="1"/>
    <col min="15133" max="15360" width="3.28515625" style="30"/>
    <col min="15361" max="15361" width="2.7109375" style="30" customWidth="1"/>
    <col min="15362" max="15362" width="5" style="30" customWidth="1"/>
    <col min="15363" max="15365" width="3.28515625" style="30"/>
    <col min="15366" max="15366" width="7.85546875" style="30" bestFit="1" customWidth="1"/>
    <col min="15367" max="15367" width="2.85546875" style="30" customWidth="1"/>
    <col min="15368" max="15370" width="3.28515625" style="30"/>
    <col min="15371" max="15371" width="6.42578125" style="30" customWidth="1"/>
    <col min="15372" max="15374" width="3.28515625" style="30"/>
    <col min="15375" max="15375" width="2.140625" style="30" customWidth="1"/>
    <col min="15376" max="15378" width="3.28515625" style="30"/>
    <col min="15379" max="15379" width="3" style="30" customWidth="1"/>
    <col min="15380" max="15381" width="3.28515625" style="30"/>
    <col min="15382" max="15382" width="2" style="30" customWidth="1"/>
    <col min="15383" max="15383" width="6.28515625" style="30" customWidth="1"/>
    <col min="15384" max="15384" width="3.28515625" style="30"/>
    <col min="15385" max="15385" width="3.140625" style="30" customWidth="1"/>
    <col min="15386" max="15387" width="3.28515625" style="30"/>
    <col min="15388" max="15388" width="0.85546875" style="30" customWidth="1"/>
    <col min="15389" max="15616" width="3.28515625" style="30"/>
    <col min="15617" max="15617" width="2.7109375" style="30" customWidth="1"/>
    <col min="15618" max="15618" width="5" style="30" customWidth="1"/>
    <col min="15619" max="15621" width="3.28515625" style="30"/>
    <col min="15622" max="15622" width="7.85546875" style="30" bestFit="1" customWidth="1"/>
    <col min="15623" max="15623" width="2.85546875" style="30" customWidth="1"/>
    <col min="15624" max="15626" width="3.28515625" style="30"/>
    <col min="15627" max="15627" width="6.42578125" style="30" customWidth="1"/>
    <col min="15628" max="15630" width="3.28515625" style="30"/>
    <col min="15631" max="15631" width="2.140625" style="30" customWidth="1"/>
    <col min="15632" max="15634" width="3.28515625" style="30"/>
    <col min="15635" max="15635" width="3" style="30" customWidth="1"/>
    <col min="15636" max="15637" width="3.28515625" style="30"/>
    <col min="15638" max="15638" width="2" style="30" customWidth="1"/>
    <col min="15639" max="15639" width="6.28515625" style="30" customWidth="1"/>
    <col min="15640" max="15640" width="3.28515625" style="30"/>
    <col min="15641" max="15641" width="3.140625" style="30" customWidth="1"/>
    <col min="15642" max="15643" width="3.28515625" style="30"/>
    <col min="15644" max="15644" width="0.85546875" style="30" customWidth="1"/>
    <col min="15645" max="15872" width="3.28515625" style="30"/>
    <col min="15873" max="15873" width="2.7109375" style="30" customWidth="1"/>
    <col min="15874" max="15874" width="5" style="30" customWidth="1"/>
    <col min="15875" max="15877" width="3.28515625" style="30"/>
    <col min="15878" max="15878" width="7.85546875" style="30" bestFit="1" customWidth="1"/>
    <col min="15879" max="15879" width="2.85546875" style="30" customWidth="1"/>
    <col min="15880" max="15882" width="3.28515625" style="30"/>
    <col min="15883" max="15883" width="6.42578125" style="30" customWidth="1"/>
    <col min="15884" max="15886" width="3.28515625" style="30"/>
    <col min="15887" max="15887" width="2.140625" style="30" customWidth="1"/>
    <col min="15888" max="15890" width="3.28515625" style="30"/>
    <col min="15891" max="15891" width="3" style="30" customWidth="1"/>
    <col min="15892" max="15893" width="3.28515625" style="30"/>
    <col min="15894" max="15894" width="2" style="30" customWidth="1"/>
    <col min="15895" max="15895" width="6.28515625" style="30" customWidth="1"/>
    <col min="15896" max="15896" width="3.28515625" style="30"/>
    <col min="15897" max="15897" width="3.140625" style="30" customWidth="1"/>
    <col min="15898" max="15899" width="3.28515625" style="30"/>
    <col min="15900" max="15900" width="0.85546875" style="30" customWidth="1"/>
    <col min="15901" max="16128" width="3.28515625" style="30"/>
    <col min="16129" max="16129" width="2.7109375" style="30" customWidth="1"/>
    <col min="16130" max="16130" width="5" style="30" customWidth="1"/>
    <col min="16131" max="16133" width="3.28515625" style="30"/>
    <col min="16134" max="16134" width="7.85546875" style="30" bestFit="1" customWidth="1"/>
    <col min="16135" max="16135" width="2.85546875" style="30" customWidth="1"/>
    <col min="16136" max="16138" width="3.28515625" style="30"/>
    <col min="16139" max="16139" width="6.42578125" style="30" customWidth="1"/>
    <col min="16140" max="16142" width="3.28515625" style="30"/>
    <col min="16143" max="16143" width="2.140625" style="30" customWidth="1"/>
    <col min="16144" max="16146" width="3.28515625" style="30"/>
    <col min="16147" max="16147" width="3" style="30" customWidth="1"/>
    <col min="16148" max="16149" width="3.28515625" style="30"/>
    <col min="16150" max="16150" width="2" style="30" customWidth="1"/>
    <col min="16151" max="16151" width="6.28515625" style="30" customWidth="1"/>
    <col min="16152" max="16152" width="3.28515625" style="30"/>
    <col min="16153" max="16153" width="3.140625" style="30" customWidth="1"/>
    <col min="16154" max="16155" width="3.28515625" style="30"/>
    <col min="16156" max="16156" width="0.85546875" style="30" customWidth="1"/>
    <col min="16157" max="16384" width="3.28515625" style="30"/>
  </cols>
  <sheetData>
    <row r="1" spans="1:49" ht="27" customHeight="1" x14ac:dyDescent="0.45">
      <c r="A1" s="156" t="s">
        <v>19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25"/>
      <c r="W1" s="26" t="s">
        <v>20</v>
      </c>
      <c r="X1" s="27"/>
      <c r="Y1" s="27"/>
      <c r="Z1" s="27"/>
      <c r="AA1" s="27"/>
      <c r="AB1" s="28"/>
      <c r="AC1" s="29"/>
      <c r="AD1" s="29"/>
      <c r="AE1" s="29"/>
      <c r="AF1" s="29"/>
      <c r="AG1" s="29"/>
      <c r="AH1" s="29"/>
      <c r="AI1" s="29"/>
      <c r="AJ1" s="29"/>
      <c r="AM1" s="29"/>
      <c r="AN1" s="29"/>
      <c r="AO1" s="29"/>
    </row>
    <row r="2" spans="1:49" ht="21" x14ac:dyDescent="0.45">
      <c r="A2" s="158" t="s">
        <v>21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31" t="s">
        <v>22</v>
      </c>
      <c r="X2" s="161">
        <v>42425</v>
      </c>
      <c r="Y2" s="161"/>
      <c r="Z2" s="161"/>
      <c r="AA2" s="161"/>
      <c r="AB2" s="32"/>
      <c r="AC2" s="29"/>
      <c r="AD2" s="29"/>
      <c r="AE2" s="29"/>
      <c r="AF2" s="29"/>
      <c r="AG2" s="29"/>
      <c r="AH2" s="29"/>
      <c r="AI2" s="29"/>
      <c r="AJ2" s="29"/>
      <c r="AM2" s="29"/>
      <c r="AN2" s="29"/>
      <c r="AO2" s="29"/>
    </row>
    <row r="3" spans="1:49" ht="23.25" customHeight="1" x14ac:dyDescent="0.45">
      <c r="A3" s="33" t="s">
        <v>23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29"/>
      <c r="AD3" s="29"/>
      <c r="AE3" s="29"/>
      <c r="AF3" s="29"/>
      <c r="AG3" s="29"/>
      <c r="AH3" s="29"/>
      <c r="AI3" s="29"/>
      <c r="AJ3" s="29"/>
      <c r="AK3" s="36"/>
      <c r="AL3" s="36"/>
      <c r="AM3" s="36"/>
      <c r="AN3" s="36"/>
      <c r="AO3" s="36"/>
      <c r="AP3" s="36"/>
      <c r="AW3" s="30" t="s">
        <v>24</v>
      </c>
    </row>
    <row r="4" spans="1:49" ht="23.25" customHeight="1" x14ac:dyDescent="0.45">
      <c r="A4" s="33" t="s">
        <v>25</v>
      </c>
      <c r="B4" s="37"/>
      <c r="C4" s="160" t="s">
        <v>69</v>
      </c>
      <c r="D4" s="121"/>
      <c r="E4" s="121"/>
      <c r="F4" s="121"/>
      <c r="G4" s="121"/>
      <c r="H4" s="121"/>
      <c r="J4" s="37" t="s">
        <v>26</v>
      </c>
      <c r="L4" s="38" t="s">
        <v>68</v>
      </c>
      <c r="M4" s="63"/>
      <c r="N4" s="38"/>
      <c r="O4" s="38"/>
      <c r="P4" s="38"/>
      <c r="Q4" s="38"/>
      <c r="R4" s="38"/>
      <c r="S4" s="40" t="s">
        <v>27</v>
      </c>
      <c r="T4" s="41"/>
      <c r="U4" s="41"/>
      <c r="V4" s="41"/>
      <c r="W4" s="39">
        <v>106387</v>
      </c>
      <c r="X4" s="39"/>
      <c r="Y4" s="39"/>
      <c r="Z4" s="39"/>
      <c r="AA4" s="38"/>
      <c r="AB4" s="35"/>
      <c r="AC4" s="29"/>
      <c r="AD4" s="29"/>
      <c r="AE4" s="29"/>
      <c r="AF4" s="29"/>
      <c r="AG4" s="29"/>
      <c r="AH4" s="29"/>
      <c r="AI4" s="29"/>
      <c r="AJ4" s="29"/>
      <c r="AK4" s="36"/>
      <c r="AL4" s="36"/>
      <c r="AM4" s="36"/>
      <c r="AN4" s="36"/>
      <c r="AO4" s="36"/>
      <c r="AP4" s="36"/>
    </row>
    <row r="5" spans="1:49" s="43" customFormat="1" ht="6" customHeight="1" x14ac:dyDescent="0.45">
      <c r="A5" s="42"/>
      <c r="AB5" s="44"/>
    </row>
    <row r="6" spans="1:49" s="43" customFormat="1" ht="20.25" customHeight="1" x14ac:dyDescent="0.45">
      <c r="A6" s="45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7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9"/>
      <c r="AR6" s="48"/>
      <c r="AS6" s="48"/>
      <c r="AT6" s="48"/>
      <c r="AU6" s="48"/>
      <c r="AV6" s="48"/>
      <c r="AW6" s="48"/>
    </row>
    <row r="7" spans="1:49" s="43" customFormat="1" ht="9" customHeight="1" x14ac:dyDescent="0.45">
      <c r="A7" s="50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7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9"/>
      <c r="AR7" s="48"/>
      <c r="AS7" s="48"/>
      <c r="AT7" s="48"/>
      <c r="AU7" s="48"/>
      <c r="AV7" s="48"/>
      <c r="AW7" s="48"/>
    </row>
    <row r="8" spans="1:49" s="43" customFormat="1" ht="16.5" customHeight="1" x14ac:dyDescent="0.45">
      <c r="A8" s="51" t="s">
        <v>29</v>
      </c>
      <c r="B8" s="46"/>
      <c r="C8" s="46"/>
      <c r="D8" s="46"/>
      <c r="E8" s="46"/>
      <c r="F8" s="46"/>
      <c r="G8" s="46" t="s">
        <v>30</v>
      </c>
      <c r="H8" s="46"/>
      <c r="I8" s="46"/>
      <c r="J8" s="46"/>
      <c r="K8" s="46"/>
      <c r="L8" s="46"/>
      <c r="M8" s="46"/>
      <c r="N8" s="46"/>
      <c r="O8" s="46"/>
      <c r="P8" s="46"/>
      <c r="Q8" s="46" t="s">
        <v>31</v>
      </c>
      <c r="S8" s="46"/>
      <c r="U8" s="46"/>
      <c r="V8" s="46"/>
      <c r="W8" s="46"/>
      <c r="X8" s="46" t="s">
        <v>32</v>
      </c>
      <c r="Y8" s="46"/>
      <c r="AA8" s="46"/>
      <c r="AB8" s="47"/>
    </row>
    <row r="9" spans="1:49" s="43" customFormat="1" ht="18" customHeight="1" x14ac:dyDescent="0.45">
      <c r="A9" s="51"/>
      <c r="B9" s="46"/>
      <c r="C9" s="46"/>
      <c r="D9" s="46"/>
      <c r="E9" s="46"/>
      <c r="F9" s="46"/>
      <c r="G9" s="46" t="s">
        <v>33</v>
      </c>
      <c r="H9" s="46"/>
      <c r="I9" s="46"/>
      <c r="J9" s="46"/>
      <c r="K9" s="46"/>
      <c r="L9" s="121"/>
      <c r="M9" s="121"/>
      <c r="N9" s="121"/>
      <c r="O9" s="121"/>
      <c r="P9" s="46"/>
      <c r="Q9" s="46"/>
      <c r="R9" s="46" t="s">
        <v>34</v>
      </c>
      <c r="S9" s="46"/>
      <c r="U9" s="46"/>
      <c r="V9" s="46"/>
      <c r="W9" s="52"/>
      <c r="X9" s="121"/>
      <c r="Y9" s="121"/>
      <c r="Z9" s="121"/>
      <c r="AA9" s="46"/>
      <c r="AB9" s="47"/>
    </row>
    <row r="10" spans="1:49" s="43" customFormat="1" ht="22.5" customHeight="1" x14ac:dyDescent="0.45">
      <c r="A10" s="51" t="s">
        <v>35</v>
      </c>
      <c r="B10" s="46"/>
      <c r="C10" s="46"/>
      <c r="D10" s="46"/>
      <c r="E10" s="150" t="s">
        <v>70</v>
      </c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AB10" s="44"/>
    </row>
    <row r="11" spans="1:49" s="43" customFormat="1" ht="6" customHeight="1" x14ac:dyDescent="0.45">
      <c r="A11" s="51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7"/>
    </row>
    <row r="12" spans="1:49" s="43" customFormat="1" ht="15.75" customHeight="1" x14ac:dyDescent="0.45">
      <c r="A12" s="51"/>
      <c r="B12" s="46"/>
      <c r="C12" s="46"/>
      <c r="D12" s="46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46"/>
      <c r="Y12" s="46"/>
      <c r="Z12" s="46"/>
      <c r="AA12" s="46"/>
      <c r="AB12" s="53"/>
    </row>
    <row r="13" spans="1:49" s="43" customFormat="1" ht="5.25" customHeight="1" x14ac:dyDescent="0.45">
      <c r="A13" s="5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53"/>
    </row>
    <row r="14" spans="1:49" s="43" customFormat="1" ht="20.25" customHeight="1" x14ac:dyDescent="0.45">
      <c r="A14" s="51" t="s">
        <v>6</v>
      </c>
      <c r="B14" s="46"/>
      <c r="C14" s="46"/>
      <c r="D14" s="154">
        <v>30000</v>
      </c>
      <c r="E14" s="121"/>
      <c r="F14" s="121"/>
      <c r="G14" s="38"/>
      <c r="H14" s="46" t="s">
        <v>36</v>
      </c>
      <c r="I14" s="46"/>
      <c r="J14" s="46" t="s">
        <v>37</v>
      </c>
      <c r="L14" s="52"/>
      <c r="M14" s="155">
        <v>42429</v>
      </c>
      <c r="N14" s="155"/>
      <c r="O14" s="155"/>
      <c r="P14" s="155"/>
      <c r="Q14" s="52"/>
      <c r="R14" s="46" t="s">
        <v>38</v>
      </c>
      <c r="S14" s="46"/>
      <c r="T14" s="46"/>
      <c r="U14" s="46"/>
      <c r="V14" s="46"/>
      <c r="W14" s="52"/>
      <c r="X14" s="121"/>
      <c r="Y14" s="121"/>
      <c r="Z14" s="121"/>
      <c r="AA14" s="46"/>
      <c r="AB14" s="53"/>
    </row>
    <row r="15" spans="1:49" s="43" customFormat="1" ht="15.75" customHeight="1" x14ac:dyDescent="0.45">
      <c r="A15" s="51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53"/>
    </row>
    <row r="16" spans="1:49" s="54" customFormat="1" ht="18" customHeight="1" x14ac:dyDescent="0.25">
      <c r="A16" s="135" t="s">
        <v>39</v>
      </c>
      <c r="B16" s="136"/>
      <c r="C16" s="136"/>
      <c r="D16" s="136"/>
      <c r="E16" s="136"/>
      <c r="F16" s="136"/>
      <c r="G16" s="136"/>
      <c r="H16" s="136"/>
      <c r="I16" s="136"/>
      <c r="J16" s="137"/>
      <c r="K16" s="138" t="s">
        <v>40</v>
      </c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7"/>
      <c r="W16" s="128" t="s">
        <v>41</v>
      </c>
      <c r="X16" s="129"/>
      <c r="Y16" s="129"/>
      <c r="Z16" s="129"/>
      <c r="AA16" s="129"/>
      <c r="AB16" s="130"/>
    </row>
    <row r="17" spans="1:28" s="43" customFormat="1" ht="16.5" customHeight="1" x14ac:dyDescent="0.45">
      <c r="A17" s="131" t="s">
        <v>42</v>
      </c>
      <c r="B17" s="132"/>
      <c r="C17" s="132"/>
      <c r="D17" s="132"/>
      <c r="E17" s="132"/>
      <c r="F17" s="132" t="s">
        <v>43</v>
      </c>
      <c r="G17" s="132"/>
      <c r="H17" s="132"/>
      <c r="I17" s="132"/>
      <c r="J17" s="132"/>
      <c r="K17" s="132" t="s">
        <v>44</v>
      </c>
      <c r="L17" s="132"/>
      <c r="M17" s="132"/>
      <c r="N17" s="132"/>
      <c r="O17" s="132"/>
      <c r="P17" s="132" t="s">
        <v>43</v>
      </c>
      <c r="Q17" s="132"/>
      <c r="R17" s="132"/>
      <c r="S17" s="132"/>
      <c r="T17" s="132"/>
      <c r="U17" s="132"/>
      <c r="V17" s="132"/>
      <c r="W17" s="151"/>
      <c r="X17" s="152"/>
      <c r="Y17" s="152"/>
      <c r="Z17" s="152"/>
      <c r="AA17" s="152"/>
      <c r="AB17" s="153"/>
    </row>
    <row r="18" spans="1:28" s="43" customFormat="1" ht="39" customHeight="1" x14ac:dyDescent="0.45">
      <c r="A18" s="144" t="s">
        <v>68</v>
      </c>
      <c r="B18" s="118"/>
      <c r="C18" s="118"/>
      <c r="D18" s="118"/>
      <c r="E18" s="118"/>
      <c r="F18" s="118" t="s">
        <v>45</v>
      </c>
      <c r="G18" s="145"/>
      <c r="H18" s="145"/>
      <c r="I18" s="145"/>
      <c r="J18" s="145"/>
      <c r="K18" s="126" t="s">
        <v>45</v>
      </c>
      <c r="L18" s="146"/>
      <c r="M18" s="146"/>
      <c r="N18" s="146"/>
      <c r="O18" s="147"/>
      <c r="P18" s="148" t="s">
        <v>45</v>
      </c>
      <c r="Q18" s="126"/>
      <c r="R18" s="126"/>
      <c r="S18" s="126"/>
      <c r="T18" s="126"/>
      <c r="U18" s="126"/>
      <c r="V18" s="127"/>
      <c r="W18" s="148" t="s">
        <v>45</v>
      </c>
      <c r="X18" s="126"/>
      <c r="Y18" s="126"/>
      <c r="Z18" s="126"/>
      <c r="AA18" s="126"/>
      <c r="AB18" s="149"/>
    </row>
    <row r="19" spans="1:28" s="43" customFormat="1" ht="16.5" customHeight="1" x14ac:dyDescent="0.45">
      <c r="A19" s="120" t="s">
        <v>46</v>
      </c>
      <c r="B19" s="121"/>
      <c r="C19" s="121"/>
      <c r="D19" s="121"/>
      <c r="E19" s="122"/>
      <c r="F19" s="133" t="s">
        <v>46</v>
      </c>
      <c r="G19" s="121"/>
      <c r="H19" s="121"/>
      <c r="I19" s="121"/>
      <c r="J19" s="122"/>
      <c r="K19" s="133" t="s">
        <v>46</v>
      </c>
      <c r="L19" s="121"/>
      <c r="M19" s="121"/>
      <c r="N19" s="121"/>
      <c r="O19" s="122"/>
      <c r="P19" s="133" t="s">
        <v>46</v>
      </c>
      <c r="Q19" s="121"/>
      <c r="R19" s="121"/>
      <c r="S19" s="121"/>
      <c r="T19" s="121"/>
      <c r="U19" s="121"/>
      <c r="V19" s="122"/>
      <c r="W19" s="133" t="s">
        <v>46</v>
      </c>
      <c r="X19" s="121"/>
      <c r="Y19" s="121"/>
      <c r="Z19" s="121"/>
      <c r="AA19" s="121"/>
      <c r="AB19" s="134"/>
    </row>
    <row r="20" spans="1:28" s="43" customFormat="1" ht="16.5" customHeight="1" x14ac:dyDescent="0.4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7"/>
    </row>
    <row r="21" spans="1:28" s="43" customFormat="1" ht="18" customHeight="1" x14ac:dyDescent="0.45">
      <c r="A21" s="45" t="s">
        <v>47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</row>
    <row r="22" spans="1:28" s="43" customFormat="1" ht="18" customHeight="1" x14ac:dyDescent="0.45">
      <c r="A22" s="142" t="s">
        <v>48</v>
      </c>
      <c r="B22" s="140"/>
      <c r="C22" s="140"/>
      <c r="D22" s="143"/>
      <c r="E22" s="139" t="s">
        <v>1</v>
      </c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3"/>
      <c r="Q22" s="139" t="s">
        <v>49</v>
      </c>
      <c r="R22" s="140"/>
      <c r="S22" s="140"/>
      <c r="T22" s="140"/>
      <c r="U22" s="140"/>
      <c r="V22" s="143"/>
      <c r="W22" s="139" t="s">
        <v>50</v>
      </c>
      <c r="X22" s="140"/>
      <c r="Y22" s="140"/>
      <c r="Z22" s="140"/>
      <c r="AA22" s="140"/>
      <c r="AB22" s="141"/>
    </row>
    <row r="23" spans="1:28" s="43" customFormat="1" ht="18" customHeight="1" x14ac:dyDescent="0.45">
      <c r="A23" s="142"/>
      <c r="B23" s="140"/>
      <c r="C23" s="140"/>
      <c r="D23" s="143"/>
      <c r="E23" s="139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3"/>
      <c r="Q23" s="139"/>
      <c r="R23" s="140"/>
      <c r="S23" s="140"/>
      <c r="T23" s="140"/>
      <c r="U23" s="140"/>
      <c r="V23" s="143"/>
      <c r="W23" s="139"/>
      <c r="X23" s="140"/>
      <c r="Y23" s="140"/>
      <c r="Z23" s="140"/>
      <c r="AA23" s="140"/>
      <c r="AB23" s="141"/>
    </row>
    <row r="24" spans="1:28" s="43" customFormat="1" ht="18" customHeight="1" x14ac:dyDescent="0.45">
      <c r="A24" s="142"/>
      <c r="B24" s="140"/>
      <c r="C24" s="140"/>
      <c r="D24" s="143"/>
      <c r="E24" s="13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3"/>
      <c r="Q24" s="139"/>
      <c r="R24" s="140"/>
      <c r="S24" s="140"/>
      <c r="T24" s="140"/>
      <c r="U24" s="140"/>
      <c r="V24" s="143"/>
      <c r="W24" s="139"/>
      <c r="X24" s="140"/>
      <c r="Y24" s="140"/>
      <c r="Z24" s="140"/>
      <c r="AA24" s="140"/>
      <c r="AB24" s="141"/>
    </row>
    <row r="25" spans="1:28" s="43" customFormat="1" ht="18" customHeight="1" x14ac:dyDescent="0.45">
      <c r="A25" s="142"/>
      <c r="B25" s="140"/>
      <c r="C25" s="140"/>
      <c r="D25" s="143"/>
      <c r="E25" s="139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3"/>
      <c r="Q25" s="139"/>
      <c r="R25" s="140"/>
      <c r="S25" s="140"/>
      <c r="T25" s="140"/>
      <c r="U25" s="140"/>
      <c r="V25" s="143"/>
      <c r="W25" s="139"/>
      <c r="X25" s="140"/>
      <c r="Y25" s="140"/>
      <c r="Z25" s="140"/>
      <c r="AA25" s="140"/>
      <c r="AB25" s="141"/>
    </row>
    <row r="26" spans="1:28" s="43" customFormat="1" ht="18" customHeight="1" x14ac:dyDescent="0.45">
      <c r="A26" s="142"/>
      <c r="B26" s="140"/>
      <c r="C26" s="140"/>
      <c r="D26" s="143"/>
      <c r="E26" s="139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3"/>
      <c r="Q26" s="139"/>
      <c r="R26" s="140"/>
      <c r="S26" s="140"/>
      <c r="T26" s="140"/>
      <c r="U26" s="140"/>
      <c r="V26" s="143"/>
      <c r="W26" s="139"/>
      <c r="X26" s="140"/>
      <c r="Y26" s="140"/>
      <c r="Z26" s="140"/>
      <c r="AA26" s="140"/>
      <c r="AB26" s="141"/>
    </row>
    <row r="27" spans="1:28" s="43" customFormat="1" ht="18" customHeight="1" x14ac:dyDescent="0.45">
      <c r="A27" s="142"/>
      <c r="B27" s="140"/>
      <c r="C27" s="140"/>
      <c r="D27" s="143"/>
      <c r="E27" s="139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3"/>
      <c r="Q27" s="139"/>
      <c r="R27" s="140"/>
      <c r="S27" s="140"/>
      <c r="T27" s="140"/>
      <c r="U27" s="140"/>
      <c r="V27" s="143"/>
      <c r="W27" s="139"/>
      <c r="X27" s="140"/>
      <c r="Y27" s="140"/>
      <c r="Z27" s="140"/>
      <c r="AA27" s="140"/>
      <c r="AB27" s="141"/>
    </row>
    <row r="28" spans="1:28" s="43" customFormat="1" ht="18" customHeight="1" x14ac:dyDescent="0.45">
      <c r="A28" s="142"/>
      <c r="B28" s="140"/>
      <c r="C28" s="140"/>
      <c r="D28" s="143"/>
      <c r="E28" s="139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3"/>
      <c r="Q28" s="139"/>
      <c r="R28" s="140"/>
      <c r="S28" s="140"/>
      <c r="T28" s="140"/>
      <c r="U28" s="140"/>
      <c r="V28" s="143"/>
      <c r="W28" s="139"/>
      <c r="X28" s="140"/>
      <c r="Y28" s="140"/>
      <c r="Z28" s="140"/>
      <c r="AA28" s="140"/>
      <c r="AB28" s="141"/>
    </row>
    <row r="29" spans="1:28" s="43" customFormat="1" ht="18" customHeight="1" x14ac:dyDescent="0.45">
      <c r="A29" s="142"/>
      <c r="B29" s="140"/>
      <c r="C29" s="140"/>
      <c r="D29" s="143"/>
      <c r="E29" s="139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3"/>
      <c r="Q29" s="139"/>
      <c r="R29" s="140"/>
      <c r="S29" s="140"/>
      <c r="T29" s="140"/>
      <c r="U29" s="140"/>
      <c r="V29" s="143"/>
      <c r="W29" s="139"/>
      <c r="X29" s="140"/>
      <c r="Y29" s="140"/>
      <c r="Z29" s="140"/>
      <c r="AA29" s="140"/>
      <c r="AB29" s="141"/>
    </row>
    <row r="30" spans="1:28" s="43" customFormat="1" ht="18" customHeight="1" x14ac:dyDescent="0.4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126" t="s">
        <v>51</v>
      </c>
      <c r="R30" s="126"/>
      <c r="S30" s="126"/>
      <c r="T30" s="126"/>
      <c r="U30" s="126"/>
      <c r="V30" s="127"/>
      <c r="W30" s="139"/>
      <c r="X30" s="140"/>
      <c r="Y30" s="140"/>
      <c r="Z30" s="140"/>
      <c r="AA30" s="140"/>
      <c r="AB30" s="141"/>
    </row>
    <row r="31" spans="1:28" s="43" customFormat="1" ht="28.5" customHeight="1" x14ac:dyDescent="0.45">
      <c r="A31" s="51" t="s">
        <v>52</v>
      </c>
      <c r="B31" s="46"/>
      <c r="C31" s="46"/>
      <c r="D31" s="46"/>
      <c r="E31" s="46"/>
      <c r="F31" s="58"/>
      <c r="G31" s="38"/>
      <c r="H31" s="38"/>
      <c r="I31" s="38"/>
      <c r="J31" s="38"/>
      <c r="K31" s="46"/>
      <c r="L31" s="46"/>
      <c r="M31" s="46"/>
      <c r="N31" s="46"/>
      <c r="O31" s="46"/>
      <c r="P31" s="46" t="s">
        <v>53</v>
      </c>
      <c r="Q31" s="46"/>
      <c r="R31" s="46"/>
      <c r="S31" s="46"/>
      <c r="T31" s="121"/>
      <c r="U31" s="121"/>
      <c r="V31" s="121"/>
      <c r="W31" s="121"/>
      <c r="X31" s="121"/>
      <c r="Y31" s="121"/>
      <c r="Z31" s="46" t="s">
        <v>36</v>
      </c>
      <c r="AA31" s="46"/>
      <c r="AB31" s="53"/>
    </row>
    <row r="32" spans="1:28" s="43" customFormat="1" ht="20.25" customHeight="1" x14ac:dyDescent="0.45">
      <c r="A32" s="51" t="s">
        <v>54</v>
      </c>
      <c r="B32" s="46"/>
      <c r="C32" s="46"/>
      <c r="D32" s="46"/>
      <c r="E32" s="46"/>
      <c r="F32" s="121"/>
      <c r="G32" s="121"/>
      <c r="H32" s="121"/>
      <c r="I32" s="121"/>
      <c r="J32" s="121"/>
      <c r="K32" s="46"/>
      <c r="L32" s="46" t="s">
        <v>36</v>
      </c>
      <c r="M32" s="46"/>
      <c r="N32" s="46"/>
      <c r="O32" s="46"/>
      <c r="P32" s="46" t="s">
        <v>55</v>
      </c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53"/>
    </row>
    <row r="33" spans="1:30" s="43" customFormat="1" ht="20.25" customHeight="1" x14ac:dyDescent="0.45">
      <c r="A33" s="51" t="s">
        <v>56</v>
      </c>
      <c r="B33" s="46"/>
      <c r="C33" s="46"/>
      <c r="D33" s="46"/>
      <c r="E33" s="46"/>
      <c r="F33" s="121"/>
      <c r="G33" s="121"/>
      <c r="H33" s="121"/>
      <c r="I33" s="121"/>
      <c r="J33" s="121"/>
      <c r="K33" s="46"/>
      <c r="L33" s="46" t="s">
        <v>36</v>
      </c>
      <c r="M33" s="46"/>
      <c r="N33" s="46"/>
      <c r="O33" s="46"/>
      <c r="P33" s="46"/>
      <c r="Q33" s="46" t="s">
        <v>57</v>
      </c>
      <c r="S33" s="46" t="s">
        <v>58</v>
      </c>
      <c r="T33" s="46"/>
      <c r="V33" s="46"/>
      <c r="W33" s="46"/>
      <c r="X33" s="46"/>
      <c r="Y33" s="59"/>
      <c r="Z33" s="59"/>
      <c r="AA33" s="59"/>
      <c r="AB33" s="60"/>
      <c r="AC33" s="61"/>
      <c r="AD33" s="61"/>
    </row>
    <row r="34" spans="1:30" s="43" customFormat="1" ht="20.25" customHeight="1" x14ac:dyDescent="0.45">
      <c r="A34" s="51" t="s">
        <v>59</v>
      </c>
      <c r="B34" s="46"/>
      <c r="C34" s="46"/>
      <c r="D34" s="46"/>
      <c r="E34" s="46"/>
      <c r="F34" s="121"/>
      <c r="G34" s="121"/>
      <c r="H34" s="121"/>
      <c r="I34" s="121"/>
      <c r="J34" s="121"/>
      <c r="K34" s="46"/>
      <c r="L34" s="46" t="s">
        <v>36</v>
      </c>
      <c r="M34" s="46"/>
      <c r="N34" s="46"/>
      <c r="O34" s="46"/>
      <c r="P34" s="46"/>
      <c r="Q34" s="46" t="s">
        <v>31</v>
      </c>
      <c r="S34" s="46"/>
      <c r="T34" s="46" t="s">
        <v>60</v>
      </c>
      <c r="V34" s="46"/>
      <c r="W34" s="46"/>
      <c r="X34" s="46"/>
      <c r="Y34" s="59"/>
      <c r="Z34" s="59"/>
      <c r="AA34" s="59"/>
      <c r="AB34" s="60"/>
      <c r="AC34" s="61"/>
      <c r="AD34" s="61"/>
    </row>
    <row r="35" spans="1:30" s="43" customFormat="1" ht="12" customHeight="1" x14ac:dyDescent="0.45">
      <c r="A35" s="51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53"/>
    </row>
    <row r="36" spans="1:30" s="54" customFormat="1" ht="20.25" customHeight="1" x14ac:dyDescent="0.25">
      <c r="A36" s="135" t="s">
        <v>39</v>
      </c>
      <c r="B36" s="136"/>
      <c r="C36" s="136"/>
      <c r="D36" s="136"/>
      <c r="E36" s="136"/>
      <c r="F36" s="136"/>
      <c r="G36" s="136"/>
      <c r="H36" s="136"/>
      <c r="I36" s="136"/>
      <c r="J36" s="137"/>
      <c r="K36" s="138" t="s">
        <v>40</v>
      </c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7"/>
      <c r="W36" s="128" t="s">
        <v>41</v>
      </c>
      <c r="X36" s="129"/>
      <c r="Y36" s="129"/>
      <c r="Z36" s="129"/>
      <c r="AA36" s="129"/>
      <c r="AB36" s="130"/>
    </row>
    <row r="37" spans="1:30" s="43" customFormat="1" ht="20.25" customHeight="1" x14ac:dyDescent="0.45">
      <c r="A37" s="131" t="s">
        <v>61</v>
      </c>
      <c r="B37" s="132"/>
      <c r="C37" s="132"/>
      <c r="D37" s="132"/>
      <c r="E37" s="132"/>
      <c r="F37" s="132" t="s">
        <v>43</v>
      </c>
      <c r="G37" s="132"/>
      <c r="H37" s="132"/>
      <c r="I37" s="132"/>
      <c r="J37" s="132"/>
      <c r="K37" s="132" t="s">
        <v>62</v>
      </c>
      <c r="L37" s="132"/>
      <c r="M37" s="132"/>
      <c r="N37" s="132"/>
      <c r="O37" s="132"/>
      <c r="P37" s="132" t="s">
        <v>43</v>
      </c>
      <c r="Q37" s="132"/>
      <c r="R37" s="132"/>
      <c r="S37" s="132"/>
      <c r="T37" s="132"/>
      <c r="U37" s="132"/>
      <c r="V37" s="132"/>
      <c r="W37" s="133" t="s">
        <v>63</v>
      </c>
      <c r="X37" s="121"/>
      <c r="Y37" s="121"/>
      <c r="Z37" s="121"/>
      <c r="AA37" s="121"/>
      <c r="AB37" s="134"/>
    </row>
    <row r="38" spans="1:30" s="43" customFormat="1" ht="36" customHeight="1" x14ac:dyDescent="0.45">
      <c r="A38" s="125" t="s">
        <v>64</v>
      </c>
      <c r="B38" s="126"/>
      <c r="C38" s="126"/>
      <c r="D38" s="126"/>
      <c r="E38" s="127"/>
      <c r="F38" s="125" t="s">
        <v>64</v>
      </c>
      <c r="G38" s="126"/>
      <c r="H38" s="126"/>
      <c r="I38" s="126"/>
      <c r="J38" s="127"/>
      <c r="K38" s="125" t="s">
        <v>64</v>
      </c>
      <c r="L38" s="126"/>
      <c r="M38" s="126"/>
      <c r="N38" s="126"/>
      <c r="O38" s="127"/>
      <c r="P38" s="118" t="s">
        <v>64</v>
      </c>
      <c r="Q38" s="118"/>
      <c r="R38" s="118"/>
      <c r="S38" s="118"/>
      <c r="T38" s="118"/>
      <c r="U38" s="118"/>
      <c r="V38" s="118"/>
      <c r="W38" s="118" t="s">
        <v>64</v>
      </c>
      <c r="X38" s="118"/>
      <c r="Y38" s="118"/>
      <c r="Z38" s="118"/>
      <c r="AA38" s="118"/>
      <c r="AB38" s="119"/>
    </row>
    <row r="39" spans="1:30" s="43" customFormat="1" ht="18" customHeight="1" thickBot="1" x14ac:dyDescent="0.5">
      <c r="A39" s="120" t="s">
        <v>46</v>
      </c>
      <c r="B39" s="121"/>
      <c r="C39" s="121"/>
      <c r="D39" s="121"/>
      <c r="E39" s="122"/>
      <c r="F39" s="120" t="s">
        <v>46</v>
      </c>
      <c r="G39" s="121"/>
      <c r="H39" s="121"/>
      <c r="I39" s="121"/>
      <c r="J39" s="122"/>
      <c r="K39" s="120" t="s">
        <v>46</v>
      </c>
      <c r="L39" s="121"/>
      <c r="M39" s="121"/>
      <c r="N39" s="121"/>
      <c r="O39" s="122"/>
      <c r="P39" s="123" t="s">
        <v>46</v>
      </c>
      <c r="Q39" s="123"/>
      <c r="R39" s="123"/>
      <c r="S39" s="123"/>
      <c r="T39" s="123"/>
      <c r="U39" s="123"/>
      <c r="V39" s="123"/>
      <c r="W39" s="123" t="s">
        <v>46</v>
      </c>
      <c r="X39" s="123"/>
      <c r="Y39" s="123"/>
      <c r="Z39" s="123"/>
      <c r="AA39" s="123"/>
      <c r="AB39" s="124"/>
    </row>
    <row r="40" spans="1:30" ht="20.25" customHeight="1" x14ac:dyDescent="0.45">
      <c r="A40" s="62"/>
      <c r="B40" s="62" t="s">
        <v>65</v>
      </c>
      <c r="C40" s="62"/>
      <c r="D40" s="62"/>
      <c r="E40" s="62"/>
      <c r="F40" s="62"/>
      <c r="G40" s="62" t="s">
        <v>66</v>
      </c>
      <c r="H40" s="62"/>
      <c r="I40" s="62"/>
      <c r="J40" s="62"/>
      <c r="K40" s="62"/>
      <c r="L40" s="62"/>
      <c r="M40" s="62"/>
      <c r="N40" s="62"/>
      <c r="O40" s="62" t="s">
        <v>67</v>
      </c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</sheetData>
  <mergeCells count="84">
    <mergeCell ref="A1:U1"/>
    <mergeCell ref="A2:V2"/>
    <mergeCell ref="C4:H4"/>
    <mergeCell ref="L9:O9"/>
    <mergeCell ref="X9:Z9"/>
    <mergeCell ref="X2:AA2"/>
    <mergeCell ref="E10:W10"/>
    <mergeCell ref="E12:W12"/>
    <mergeCell ref="X14:Z14"/>
    <mergeCell ref="A16:J16"/>
    <mergeCell ref="K16:V16"/>
    <mergeCell ref="W16:AB17"/>
    <mergeCell ref="A17:E17"/>
    <mergeCell ref="F17:J17"/>
    <mergeCell ref="K17:O17"/>
    <mergeCell ref="P17:V17"/>
    <mergeCell ref="D14:F14"/>
    <mergeCell ref="M14:P14"/>
    <mergeCell ref="A19:E19"/>
    <mergeCell ref="F19:J19"/>
    <mergeCell ref="K19:O19"/>
    <mergeCell ref="P19:V19"/>
    <mergeCell ref="W19:AB19"/>
    <mergeCell ref="A18:E18"/>
    <mergeCell ref="F18:J18"/>
    <mergeCell ref="K18:O18"/>
    <mergeCell ref="P18:V18"/>
    <mergeCell ref="W18:AB18"/>
    <mergeCell ref="A22:D22"/>
    <mergeCell ref="E22:P22"/>
    <mergeCell ref="Q22:V22"/>
    <mergeCell ref="W22:AB22"/>
    <mergeCell ref="A23:D23"/>
    <mergeCell ref="E23:P23"/>
    <mergeCell ref="Q23:V23"/>
    <mergeCell ref="W23:AB23"/>
    <mergeCell ref="E24:P24"/>
    <mergeCell ref="Q24:V24"/>
    <mergeCell ref="W24:AB24"/>
    <mergeCell ref="A25:D25"/>
    <mergeCell ref="E25:P25"/>
    <mergeCell ref="Q25:V25"/>
    <mergeCell ref="W25:AB25"/>
    <mergeCell ref="A24:D24"/>
    <mergeCell ref="W26:AB26"/>
    <mergeCell ref="A27:D27"/>
    <mergeCell ref="E27:P27"/>
    <mergeCell ref="Q27:V27"/>
    <mergeCell ref="W27:AB27"/>
    <mergeCell ref="A26:D26"/>
    <mergeCell ref="E26:P26"/>
    <mergeCell ref="Q26:V26"/>
    <mergeCell ref="W28:AB28"/>
    <mergeCell ref="A29:D29"/>
    <mergeCell ref="E29:P29"/>
    <mergeCell ref="Q29:V29"/>
    <mergeCell ref="W29:AB29"/>
    <mergeCell ref="A28:D28"/>
    <mergeCell ref="E28:P28"/>
    <mergeCell ref="Q28:V28"/>
    <mergeCell ref="W30:AB30"/>
    <mergeCell ref="T31:Y31"/>
    <mergeCell ref="F32:J32"/>
    <mergeCell ref="F33:J33"/>
    <mergeCell ref="F34:J34"/>
    <mergeCell ref="Q30:V30"/>
    <mergeCell ref="W36:AB36"/>
    <mergeCell ref="A37:E37"/>
    <mergeCell ref="F37:J37"/>
    <mergeCell ref="K37:O37"/>
    <mergeCell ref="P37:V37"/>
    <mergeCell ref="W37:AB37"/>
    <mergeCell ref="A36:J36"/>
    <mergeCell ref="K36:V36"/>
    <mergeCell ref="W38:AB38"/>
    <mergeCell ref="A39:E39"/>
    <mergeCell ref="F39:J39"/>
    <mergeCell ref="K39:O39"/>
    <mergeCell ref="P39:V39"/>
    <mergeCell ref="W39:AB39"/>
    <mergeCell ref="A38:E38"/>
    <mergeCell ref="F38:J38"/>
    <mergeCell ref="K38:O38"/>
    <mergeCell ref="P38:V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6.85546875" customWidth="1"/>
    <col min="2" max="2" width="6.28515625" customWidth="1"/>
    <col min="3" max="3" width="56" customWidth="1"/>
    <col min="4" max="4" width="7.140625" bestFit="1" customWidth="1"/>
    <col min="5" max="5" width="9.42578125" bestFit="1" customWidth="1"/>
    <col min="6" max="6" width="8.140625" bestFit="1" customWidth="1"/>
    <col min="7" max="7" width="11.42578125" bestFit="1" customWidth="1"/>
    <col min="8" max="8" width="9.5703125" bestFit="1" customWidth="1"/>
  </cols>
  <sheetData>
    <row r="1" spans="1:7" x14ac:dyDescent="0.25">
      <c r="A1" s="1" t="s">
        <v>13</v>
      </c>
    </row>
    <row r="2" spans="1:7" x14ac:dyDescent="0.25">
      <c r="A2" s="1" t="s">
        <v>14</v>
      </c>
    </row>
    <row r="3" spans="1:7" x14ac:dyDescent="0.25">
      <c r="A3" s="1" t="s">
        <v>16</v>
      </c>
      <c r="C3" s="1">
        <v>23</v>
      </c>
    </row>
    <row r="4" spans="1:7" x14ac:dyDescent="0.25">
      <c r="A4" s="1"/>
      <c r="C4" s="1"/>
    </row>
    <row r="5" spans="1:7" s="1" customFormat="1" x14ac:dyDescent="0.25">
      <c r="A5" s="4" t="s">
        <v>0</v>
      </c>
      <c r="B5" s="4" t="s">
        <v>1</v>
      </c>
      <c r="C5" s="4"/>
      <c r="D5" s="4" t="s">
        <v>2</v>
      </c>
      <c r="E5" s="4" t="s">
        <v>4</v>
      </c>
      <c r="F5" s="4" t="s">
        <v>5</v>
      </c>
      <c r="G5" s="4" t="s">
        <v>6</v>
      </c>
    </row>
    <row r="6" spans="1:7" s="1" customFormat="1" x14ac:dyDescent="0.25">
      <c r="A6" s="19">
        <v>1</v>
      </c>
      <c r="B6" s="5" t="s">
        <v>9</v>
      </c>
      <c r="C6" s="5"/>
      <c r="D6" s="5"/>
      <c r="E6" s="5"/>
      <c r="F6" s="6"/>
      <c r="G6" s="6">
        <f>SUM(G7:G8)</f>
        <v>4000</v>
      </c>
    </row>
    <row r="7" spans="1:7" s="24" customFormat="1" x14ac:dyDescent="0.25">
      <c r="A7" s="22"/>
      <c r="B7" s="21"/>
      <c r="C7" s="21" t="s">
        <v>17</v>
      </c>
      <c r="D7" s="21">
        <v>5</v>
      </c>
      <c r="E7" s="21" t="s">
        <v>11</v>
      </c>
      <c r="F7" s="23">
        <v>500</v>
      </c>
      <c r="G7" s="23">
        <f>D7*F7</f>
        <v>2500</v>
      </c>
    </row>
    <row r="8" spans="1:7" x14ac:dyDescent="0.25">
      <c r="A8" s="20"/>
      <c r="B8" s="7"/>
      <c r="C8" s="21" t="s">
        <v>10</v>
      </c>
      <c r="D8" s="7">
        <v>5</v>
      </c>
      <c r="E8" s="7" t="s">
        <v>11</v>
      </c>
      <c r="F8" s="8">
        <v>300</v>
      </c>
      <c r="G8" s="8">
        <f>D8*F8</f>
        <v>1500</v>
      </c>
    </row>
    <row r="9" spans="1:7" s="1" customFormat="1" x14ac:dyDescent="0.25">
      <c r="A9" s="19">
        <v>2</v>
      </c>
      <c r="B9" s="5" t="s">
        <v>12</v>
      </c>
      <c r="C9" s="5"/>
      <c r="D9" s="5"/>
      <c r="E9" s="5"/>
      <c r="F9" s="6"/>
      <c r="G9" s="6">
        <f>SUM(G10:G11)</f>
        <v>21000</v>
      </c>
    </row>
    <row r="10" spans="1:7" s="24" customFormat="1" x14ac:dyDescent="0.25">
      <c r="A10" s="22"/>
      <c r="B10" s="21"/>
      <c r="C10" s="21" t="s">
        <v>18</v>
      </c>
      <c r="D10" s="21">
        <v>21</v>
      </c>
      <c r="E10" s="21" t="s">
        <v>11</v>
      </c>
      <c r="F10" s="23">
        <v>500</v>
      </c>
      <c r="G10" s="23">
        <f t="shared" ref="G10:G11" si="0">D10*F10</f>
        <v>10500</v>
      </c>
    </row>
    <row r="11" spans="1:7" x14ac:dyDescent="0.25">
      <c r="A11" s="20"/>
      <c r="B11" s="7"/>
      <c r="C11" s="7" t="s">
        <v>15</v>
      </c>
      <c r="D11" s="7">
        <v>21</v>
      </c>
      <c r="E11" s="7" t="s">
        <v>11</v>
      </c>
      <c r="F11" s="8">
        <v>500</v>
      </c>
      <c r="G11" s="8">
        <f t="shared" si="0"/>
        <v>10500</v>
      </c>
    </row>
    <row r="12" spans="1:7" s="1" customFormat="1" x14ac:dyDescent="0.25">
      <c r="A12" s="5"/>
      <c r="B12" s="5"/>
      <c r="C12" s="9" t="s">
        <v>3</v>
      </c>
      <c r="D12" s="5"/>
      <c r="E12" s="5"/>
      <c r="F12" s="6"/>
      <c r="G12" s="6">
        <f>SUM(G6,G9)</f>
        <v>25000</v>
      </c>
    </row>
    <row r="13" spans="1:7" x14ac:dyDescent="0.25">
      <c r="A13" s="7"/>
      <c r="B13" s="7"/>
      <c r="C13" s="10" t="s">
        <v>8</v>
      </c>
      <c r="D13" s="11"/>
      <c r="E13" s="12"/>
      <c r="F13" s="13"/>
      <c r="G13" s="13">
        <v>5000</v>
      </c>
    </row>
    <row r="14" spans="1:7" ht="15.75" thickBot="1" x14ac:dyDescent="0.3">
      <c r="A14" s="15"/>
      <c r="B14" s="15"/>
      <c r="C14" s="16" t="s">
        <v>7</v>
      </c>
      <c r="D14" s="17"/>
      <c r="E14" s="17"/>
      <c r="F14" s="18"/>
      <c r="G14" s="14">
        <f>SUM(G12:G13)</f>
        <v>30000</v>
      </c>
    </row>
    <row r="15" spans="1:7" ht="15.75" thickTop="1" x14ac:dyDescent="0.25">
      <c r="F15" s="2"/>
      <c r="G15" s="3"/>
    </row>
  </sheetData>
  <pageMargins left="0.25" right="0.25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31" workbookViewId="0">
      <selection activeCell="F51" sqref="F51"/>
    </sheetView>
  </sheetViews>
  <sheetFormatPr defaultRowHeight="15" x14ac:dyDescent="0.25"/>
  <cols>
    <col min="1" max="1" width="3.7109375" style="65" customWidth="1"/>
    <col min="2" max="2" width="4.42578125" style="65" customWidth="1"/>
    <col min="3" max="3" width="14.140625" style="65" bestFit="1" customWidth="1"/>
    <col min="4" max="4" width="21.42578125" style="65" bestFit="1" customWidth="1"/>
    <col min="5" max="5" width="24.5703125" style="65" bestFit="1" customWidth="1"/>
    <col min="6" max="6" width="18.5703125" style="66" bestFit="1" customWidth="1"/>
    <col min="7" max="7" width="38" style="67" customWidth="1"/>
    <col min="8" max="16384" width="9.140625" style="65"/>
  </cols>
  <sheetData>
    <row r="1" spans="1:8" x14ac:dyDescent="0.25">
      <c r="A1" s="64" t="s">
        <v>71</v>
      </c>
    </row>
    <row r="2" spans="1:8" x14ac:dyDescent="0.25">
      <c r="A2" s="68" t="s">
        <v>81</v>
      </c>
    </row>
    <row r="3" spans="1:8" x14ac:dyDescent="0.25">
      <c r="A3" s="64" t="str">
        <f>Estimated!A2</f>
        <v>29 กุมภาพันธ์ - 4 มีนาคม 2559</v>
      </c>
    </row>
    <row r="5" spans="1:8" s="64" customFormat="1" x14ac:dyDescent="0.25">
      <c r="A5" s="69" t="s">
        <v>1</v>
      </c>
      <c r="B5" s="70"/>
      <c r="C5" s="70"/>
      <c r="D5" s="70"/>
      <c r="E5" s="71" t="s">
        <v>72</v>
      </c>
      <c r="F5" s="72" t="s">
        <v>73</v>
      </c>
      <c r="G5" s="73" t="s">
        <v>74</v>
      </c>
      <c r="H5" s="74"/>
    </row>
    <row r="6" spans="1:8" s="64" customFormat="1" x14ac:dyDescent="0.25">
      <c r="A6" s="75">
        <v>1</v>
      </c>
      <c r="B6" s="76" t="s">
        <v>12</v>
      </c>
      <c r="C6" s="76"/>
      <c r="D6" s="76"/>
      <c r="E6" s="77"/>
      <c r="F6" s="113">
        <f>SUM(F7:F10)</f>
        <v>12070</v>
      </c>
      <c r="G6" s="78"/>
      <c r="H6" s="74"/>
    </row>
    <row r="7" spans="1:8" ht="30" customHeight="1" x14ac:dyDescent="0.25">
      <c r="A7" s="79"/>
      <c r="B7" s="80">
        <v>1.1000000000000001</v>
      </c>
      <c r="C7" s="165" t="s">
        <v>104</v>
      </c>
      <c r="D7" s="165"/>
      <c r="E7" s="85" t="s">
        <v>77</v>
      </c>
      <c r="F7" s="114">
        <v>7000</v>
      </c>
      <c r="G7" s="81" t="s">
        <v>107</v>
      </c>
      <c r="H7" s="82"/>
    </row>
    <row r="8" spans="1:8" x14ac:dyDescent="0.25">
      <c r="A8" s="83"/>
      <c r="B8" s="84">
        <v>1.2</v>
      </c>
      <c r="C8" s="162" t="s">
        <v>105</v>
      </c>
      <c r="D8" s="162"/>
      <c r="E8" s="85" t="s">
        <v>77</v>
      </c>
      <c r="F8" s="109">
        <v>890</v>
      </c>
      <c r="G8" s="86" t="s">
        <v>108</v>
      </c>
    </row>
    <row r="9" spans="1:8" ht="30" x14ac:dyDescent="0.25">
      <c r="A9" s="83"/>
      <c r="B9" s="87">
        <v>1.3</v>
      </c>
      <c r="C9" s="162" t="s">
        <v>106</v>
      </c>
      <c r="D9" s="163"/>
      <c r="E9" s="85" t="s">
        <v>77</v>
      </c>
      <c r="F9" s="109">
        <v>1680</v>
      </c>
      <c r="G9" s="86" t="s">
        <v>109</v>
      </c>
    </row>
    <row r="10" spans="1:8" x14ac:dyDescent="0.25">
      <c r="A10" s="83"/>
      <c r="B10" s="84">
        <v>1.4</v>
      </c>
      <c r="C10" s="84" t="s">
        <v>128</v>
      </c>
      <c r="D10" s="117"/>
      <c r="E10" s="85" t="s">
        <v>77</v>
      </c>
      <c r="F10" s="109">
        <v>2500</v>
      </c>
      <c r="G10" s="86"/>
    </row>
    <row r="11" spans="1:8" x14ac:dyDescent="0.25">
      <c r="A11" s="83"/>
      <c r="B11" s="84"/>
      <c r="C11" s="84"/>
      <c r="D11" s="117"/>
      <c r="E11" s="85"/>
      <c r="F11" s="109"/>
      <c r="G11" s="86"/>
    </row>
    <row r="12" spans="1:8" s="64" customFormat="1" x14ac:dyDescent="0.25">
      <c r="A12" s="92">
        <v>2</v>
      </c>
      <c r="B12" s="93" t="s">
        <v>9</v>
      </c>
      <c r="C12" s="93"/>
      <c r="D12" s="93"/>
      <c r="E12" s="97"/>
      <c r="F12" s="116">
        <f>SUM(F13:F25)</f>
        <v>4800</v>
      </c>
      <c r="G12" s="94"/>
    </row>
    <row r="13" spans="1:8" x14ac:dyDescent="0.25">
      <c r="A13" s="83"/>
      <c r="B13" s="84">
        <v>2.1</v>
      </c>
      <c r="C13" s="84" t="s">
        <v>82</v>
      </c>
      <c r="D13" s="84" t="s">
        <v>83</v>
      </c>
      <c r="E13" s="81" t="s">
        <v>75</v>
      </c>
      <c r="F13" s="109">
        <v>500</v>
      </c>
      <c r="G13" s="86"/>
    </row>
    <row r="14" spans="1:8" x14ac:dyDescent="0.25">
      <c r="A14" s="83"/>
      <c r="B14" s="84">
        <v>2.2000000000000002</v>
      </c>
      <c r="C14" s="84" t="s">
        <v>84</v>
      </c>
      <c r="D14" s="84" t="s">
        <v>85</v>
      </c>
      <c r="E14" s="81" t="s">
        <v>75</v>
      </c>
      <c r="F14" s="109">
        <v>500</v>
      </c>
      <c r="G14" s="86"/>
    </row>
    <row r="15" spans="1:8" x14ac:dyDescent="0.25">
      <c r="A15" s="83"/>
      <c r="B15" s="84">
        <v>2.2999999999999998</v>
      </c>
      <c r="C15" s="84" t="s">
        <v>86</v>
      </c>
      <c r="D15" s="84" t="s">
        <v>87</v>
      </c>
      <c r="E15" s="81" t="s">
        <v>75</v>
      </c>
      <c r="F15" s="109">
        <v>500</v>
      </c>
      <c r="G15" s="86"/>
    </row>
    <row r="16" spans="1:8" x14ac:dyDescent="0.25">
      <c r="A16" s="83"/>
      <c r="B16" s="84">
        <v>2.4</v>
      </c>
      <c r="C16" s="84" t="s">
        <v>88</v>
      </c>
      <c r="D16" s="84" t="s">
        <v>89</v>
      </c>
      <c r="E16" s="81" t="s">
        <v>75</v>
      </c>
      <c r="F16" s="109">
        <v>500</v>
      </c>
      <c r="G16" s="86"/>
    </row>
    <row r="17" spans="1:7" x14ac:dyDescent="0.25">
      <c r="A17" s="83"/>
      <c r="B17" s="84">
        <v>2.5</v>
      </c>
      <c r="C17" s="84" t="s">
        <v>90</v>
      </c>
      <c r="D17" s="84" t="s">
        <v>91</v>
      </c>
      <c r="E17" s="81" t="s">
        <v>75</v>
      </c>
      <c r="F17" s="109">
        <v>500</v>
      </c>
      <c r="G17" s="86"/>
    </row>
    <row r="18" spans="1:7" x14ac:dyDescent="0.25">
      <c r="A18" s="83"/>
      <c r="B18" s="84">
        <v>2.6</v>
      </c>
      <c r="C18" s="84" t="s">
        <v>92</v>
      </c>
      <c r="D18" s="84" t="s">
        <v>93</v>
      </c>
      <c r="E18" s="81" t="s">
        <v>75</v>
      </c>
      <c r="F18" s="109">
        <v>300</v>
      </c>
      <c r="G18" s="86"/>
    </row>
    <row r="19" spans="1:7" x14ac:dyDescent="0.25">
      <c r="A19" s="83"/>
      <c r="B19" s="84">
        <v>2.7</v>
      </c>
      <c r="C19" s="84" t="s">
        <v>94</v>
      </c>
      <c r="D19" s="84" t="s">
        <v>95</v>
      </c>
      <c r="E19" s="81" t="s">
        <v>75</v>
      </c>
      <c r="F19" s="109">
        <v>500</v>
      </c>
      <c r="G19" s="100"/>
    </row>
    <row r="20" spans="1:7" x14ac:dyDescent="0.25">
      <c r="A20" s="83"/>
      <c r="B20" s="84">
        <v>2.8</v>
      </c>
      <c r="C20" s="84" t="s">
        <v>96</v>
      </c>
      <c r="D20" s="84" t="s">
        <v>97</v>
      </c>
      <c r="E20" s="81" t="s">
        <v>75</v>
      </c>
      <c r="F20" s="109">
        <v>300</v>
      </c>
      <c r="G20" s="100"/>
    </row>
    <row r="21" spans="1:7" x14ac:dyDescent="0.25">
      <c r="A21" s="83"/>
      <c r="B21" s="84">
        <v>2.9</v>
      </c>
      <c r="C21" s="84" t="s">
        <v>98</v>
      </c>
      <c r="D21" s="84" t="s">
        <v>99</v>
      </c>
      <c r="E21" s="81" t="s">
        <v>75</v>
      </c>
      <c r="F21" s="109">
        <v>300</v>
      </c>
      <c r="G21" s="100"/>
    </row>
    <row r="22" spans="1:7" x14ac:dyDescent="0.25">
      <c r="A22" s="83"/>
      <c r="B22" s="108">
        <v>2.1</v>
      </c>
      <c r="C22" s="84" t="s">
        <v>100</v>
      </c>
      <c r="D22" s="84" t="s">
        <v>101</v>
      </c>
      <c r="E22" s="81" t="s">
        <v>75</v>
      </c>
      <c r="F22" s="109">
        <v>300</v>
      </c>
      <c r="G22" s="100"/>
    </row>
    <row r="23" spans="1:7" x14ac:dyDescent="0.25">
      <c r="A23" s="83"/>
      <c r="B23" s="108">
        <v>2.11</v>
      </c>
      <c r="C23" s="84" t="s">
        <v>102</v>
      </c>
      <c r="D23" s="84" t="s">
        <v>103</v>
      </c>
      <c r="E23" s="81" t="s">
        <v>75</v>
      </c>
      <c r="F23" s="109">
        <v>300</v>
      </c>
      <c r="G23" s="100"/>
    </row>
    <row r="24" spans="1:7" x14ac:dyDescent="0.25">
      <c r="A24" s="83"/>
      <c r="B24" s="108">
        <v>2.12</v>
      </c>
      <c r="C24" s="84" t="s">
        <v>118</v>
      </c>
      <c r="D24" s="84" t="s">
        <v>119</v>
      </c>
      <c r="E24" s="81" t="s">
        <v>75</v>
      </c>
      <c r="F24" s="109">
        <v>300</v>
      </c>
      <c r="G24" s="100"/>
    </row>
    <row r="25" spans="1:7" x14ac:dyDescent="0.25">
      <c r="A25" s="83"/>
      <c r="B25" s="84"/>
      <c r="C25" s="84"/>
      <c r="D25" s="84"/>
      <c r="E25" s="101"/>
      <c r="F25" s="115"/>
      <c r="G25" s="100"/>
    </row>
    <row r="26" spans="1:7" s="64" customFormat="1" x14ac:dyDescent="0.25">
      <c r="A26" s="92">
        <v>3</v>
      </c>
      <c r="B26" s="93" t="s">
        <v>116</v>
      </c>
      <c r="C26" s="93"/>
      <c r="D26" s="93"/>
      <c r="E26" s="97"/>
      <c r="F26" s="116">
        <f>SUM(F27:F41)</f>
        <v>8590</v>
      </c>
      <c r="G26" s="94"/>
    </row>
    <row r="27" spans="1:7" ht="30" x14ac:dyDescent="0.25">
      <c r="A27" s="83"/>
      <c r="B27" s="84">
        <v>3.1</v>
      </c>
      <c r="C27" s="84" t="s">
        <v>113</v>
      </c>
      <c r="D27" s="84"/>
      <c r="E27" s="95" t="s">
        <v>78</v>
      </c>
      <c r="F27" s="109">
        <v>320</v>
      </c>
      <c r="G27" s="86" t="s">
        <v>114</v>
      </c>
    </row>
    <row r="28" spans="1:7" x14ac:dyDescent="0.25">
      <c r="A28" s="83"/>
      <c r="B28" s="84">
        <v>3.2</v>
      </c>
      <c r="C28" s="84" t="s">
        <v>121</v>
      </c>
      <c r="D28" s="166"/>
      <c r="E28" s="95" t="s">
        <v>126</v>
      </c>
      <c r="F28" s="109">
        <v>200</v>
      </c>
      <c r="G28" s="86" t="s">
        <v>122</v>
      </c>
    </row>
    <row r="29" spans="1:7" x14ac:dyDescent="0.25">
      <c r="A29" s="83"/>
      <c r="B29" s="84">
        <v>3.3</v>
      </c>
      <c r="C29" s="84" t="s">
        <v>123</v>
      </c>
      <c r="D29" s="84"/>
      <c r="E29" s="95" t="s">
        <v>126</v>
      </c>
      <c r="F29" s="109">
        <v>200</v>
      </c>
      <c r="G29" s="86"/>
    </row>
    <row r="30" spans="1:7" x14ac:dyDescent="0.25">
      <c r="A30" s="83"/>
      <c r="B30" s="84">
        <v>3.4</v>
      </c>
      <c r="C30" s="84" t="s">
        <v>124</v>
      </c>
      <c r="D30" s="84"/>
      <c r="E30" s="95" t="s">
        <v>126</v>
      </c>
      <c r="F30" s="109">
        <v>200</v>
      </c>
      <c r="G30" s="86"/>
    </row>
    <row r="31" spans="1:7" x14ac:dyDescent="0.25">
      <c r="A31" s="83"/>
      <c r="B31" s="84">
        <v>3.5</v>
      </c>
      <c r="C31" s="84" t="s">
        <v>125</v>
      </c>
      <c r="D31" s="84"/>
      <c r="E31" s="95" t="s">
        <v>126</v>
      </c>
      <c r="F31" s="109">
        <v>200</v>
      </c>
      <c r="G31" s="86"/>
    </row>
    <row r="32" spans="1:7" x14ac:dyDescent="0.25">
      <c r="A32" s="83"/>
      <c r="B32" s="84">
        <v>3.6</v>
      </c>
      <c r="C32" s="84" t="s">
        <v>127</v>
      </c>
      <c r="D32" s="84"/>
      <c r="E32" s="95" t="s">
        <v>78</v>
      </c>
      <c r="F32" s="109">
        <v>700</v>
      </c>
      <c r="G32" s="86"/>
    </row>
    <row r="33" spans="1:7" x14ac:dyDescent="0.25">
      <c r="A33" s="83"/>
      <c r="B33" s="84">
        <v>3.7</v>
      </c>
      <c r="C33" s="166">
        <v>42433</v>
      </c>
      <c r="D33" s="84" t="s">
        <v>120</v>
      </c>
      <c r="E33" s="95" t="s">
        <v>76</v>
      </c>
      <c r="F33" s="109">
        <v>850</v>
      </c>
      <c r="G33" s="86"/>
    </row>
    <row r="34" spans="1:7" x14ac:dyDescent="0.25">
      <c r="A34" s="83"/>
      <c r="B34" s="84">
        <v>3.8</v>
      </c>
      <c r="C34" s="166">
        <v>42433</v>
      </c>
      <c r="D34" s="84" t="s">
        <v>120</v>
      </c>
      <c r="E34" s="95" t="s">
        <v>76</v>
      </c>
      <c r="F34" s="109">
        <v>830</v>
      </c>
      <c r="G34" s="86"/>
    </row>
    <row r="35" spans="1:7" x14ac:dyDescent="0.25">
      <c r="A35" s="83"/>
      <c r="B35" s="84">
        <v>3.9</v>
      </c>
      <c r="C35" s="166">
        <v>42433</v>
      </c>
      <c r="D35" s="84" t="s">
        <v>120</v>
      </c>
      <c r="E35" s="95" t="s">
        <v>76</v>
      </c>
      <c r="F35" s="109">
        <v>860</v>
      </c>
      <c r="G35" s="86"/>
    </row>
    <row r="36" spans="1:7" x14ac:dyDescent="0.25">
      <c r="A36" s="83"/>
      <c r="B36" s="108">
        <v>3.1</v>
      </c>
      <c r="C36" s="166">
        <v>42433</v>
      </c>
      <c r="D36" s="84" t="s">
        <v>120</v>
      </c>
      <c r="E36" s="95" t="s">
        <v>76</v>
      </c>
      <c r="F36" s="109">
        <v>1140</v>
      </c>
      <c r="G36" s="86"/>
    </row>
    <row r="37" spans="1:7" x14ac:dyDescent="0.25">
      <c r="A37" s="83"/>
      <c r="B37" s="108">
        <v>3.11</v>
      </c>
      <c r="C37" s="166">
        <v>42433</v>
      </c>
      <c r="D37" s="84" t="s">
        <v>120</v>
      </c>
      <c r="E37" s="95" t="s">
        <v>76</v>
      </c>
      <c r="F37" s="109">
        <v>820</v>
      </c>
      <c r="G37" s="86"/>
    </row>
    <row r="38" spans="1:7" x14ac:dyDescent="0.25">
      <c r="A38" s="83"/>
      <c r="B38" s="108">
        <v>3.12</v>
      </c>
      <c r="C38" s="166">
        <v>42433</v>
      </c>
      <c r="D38" s="84" t="s">
        <v>120</v>
      </c>
      <c r="E38" s="95" t="s">
        <v>76</v>
      </c>
      <c r="F38" s="109">
        <v>850</v>
      </c>
      <c r="G38" s="86"/>
    </row>
    <row r="39" spans="1:7" x14ac:dyDescent="0.25">
      <c r="A39" s="83"/>
      <c r="B39" s="108">
        <v>3.13</v>
      </c>
      <c r="C39" s="166">
        <v>42433</v>
      </c>
      <c r="D39" s="84" t="s">
        <v>120</v>
      </c>
      <c r="E39" s="95" t="s">
        <v>76</v>
      </c>
      <c r="F39" s="109">
        <v>930</v>
      </c>
      <c r="G39" s="86"/>
    </row>
    <row r="40" spans="1:7" x14ac:dyDescent="0.25">
      <c r="A40" s="83"/>
      <c r="B40" s="108">
        <v>3.14</v>
      </c>
      <c r="C40" s="166">
        <v>42433</v>
      </c>
      <c r="D40" s="84" t="s">
        <v>120</v>
      </c>
      <c r="E40" s="95" t="s">
        <v>76</v>
      </c>
      <c r="F40" s="109">
        <v>490</v>
      </c>
      <c r="G40" s="86"/>
    </row>
    <row r="41" spans="1:7" x14ac:dyDescent="0.25">
      <c r="A41" s="88"/>
      <c r="B41" s="96"/>
      <c r="C41" s="164"/>
      <c r="D41" s="164"/>
      <c r="E41" s="89"/>
      <c r="F41" s="115"/>
      <c r="G41" s="91"/>
    </row>
    <row r="42" spans="1:7" s="64" customFormat="1" x14ac:dyDescent="0.25">
      <c r="A42" s="92">
        <v>4</v>
      </c>
      <c r="B42" s="93" t="s">
        <v>110</v>
      </c>
      <c r="C42" s="93"/>
      <c r="D42" s="93"/>
      <c r="E42" s="97"/>
      <c r="F42" s="116">
        <f>SUM(F43:F47)</f>
        <v>822.31999999999994</v>
      </c>
      <c r="G42" s="94"/>
    </row>
    <row r="43" spans="1:7" x14ac:dyDescent="0.25">
      <c r="A43" s="83"/>
      <c r="B43" s="84">
        <v>4.0999999999999996</v>
      </c>
      <c r="C43" s="84" t="s">
        <v>111</v>
      </c>
      <c r="D43" s="84"/>
      <c r="E43" s="95" t="s">
        <v>76</v>
      </c>
      <c r="F43" s="109">
        <v>300</v>
      </c>
      <c r="G43" s="86"/>
    </row>
    <row r="44" spans="1:7" x14ac:dyDescent="0.25">
      <c r="A44" s="83"/>
      <c r="B44" s="84">
        <v>4.2</v>
      </c>
      <c r="C44" s="84" t="s">
        <v>112</v>
      </c>
      <c r="D44" s="84"/>
      <c r="E44" s="95" t="s">
        <v>78</v>
      </c>
      <c r="F44" s="109">
        <v>54</v>
      </c>
      <c r="G44" s="86"/>
    </row>
    <row r="45" spans="1:7" x14ac:dyDescent="0.25">
      <c r="A45" s="83"/>
      <c r="B45" s="84">
        <v>4.3</v>
      </c>
      <c r="C45" s="84" t="s">
        <v>115</v>
      </c>
      <c r="D45" s="84"/>
      <c r="E45" s="85" t="s">
        <v>77</v>
      </c>
      <c r="F45" s="109">
        <v>280</v>
      </c>
      <c r="G45" s="86"/>
    </row>
    <row r="46" spans="1:7" x14ac:dyDescent="0.25">
      <c r="A46" s="83"/>
      <c r="B46" s="84">
        <v>4.4000000000000004</v>
      </c>
      <c r="C46" s="84" t="s">
        <v>117</v>
      </c>
      <c r="D46" s="84"/>
      <c r="E46" s="85" t="s">
        <v>76</v>
      </c>
      <c r="F46" s="109">
        <v>188.32</v>
      </c>
      <c r="G46" s="86"/>
    </row>
    <row r="47" spans="1:7" x14ac:dyDescent="0.25">
      <c r="A47" s="88"/>
      <c r="B47" s="96"/>
      <c r="C47" s="164"/>
      <c r="D47" s="164"/>
      <c r="E47" s="89"/>
      <c r="F47" s="90"/>
      <c r="G47" s="91"/>
    </row>
    <row r="48" spans="1:7" s="64" customFormat="1" x14ac:dyDescent="0.25">
      <c r="A48" s="92"/>
      <c r="B48" s="93"/>
      <c r="C48" s="93"/>
      <c r="D48" s="93" t="s">
        <v>51</v>
      </c>
      <c r="E48" s="93"/>
      <c r="F48" s="110">
        <f>SUM(F6,F12,F26,F42)</f>
        <v>26282.32</v>
      </c>
      <c r="G48" s="102"/>
    </row>
    <row r="49" spans="1:7" s="64" customFormat="1" x14ac:dyDescent="0.25">
      <c r="A49" s="98"/>
      <c r="B49" s="99"/>
      <c r="C49" s="99"/>
      <c r="D49" s="99" t="s">
        <v>79</v>
      </c>
      <c r="E49" s="99"/>
      <c r="F49" s="111">
        <v>30000</v>
      </c>
      <c r="G49" s="103"/>
    </row>
    <row r="50" spans="1:7" s="64" customFormat="1" ht="15.75" thickBot="1" x14ac:dyDescent="0.3">
      <c r="A50" s="104"/>
      <c r="B50" s="105"/>
      <c r="C50" s="105"/>
      <c r="D50" s="106" t="s">
        <v>80</v>
      </c>
      <c r="E50" s="105"/>
      <c r="F50" s="112">
        <f>F49-F48</f>
        <v>3717.6800000000003</v>
      </c>
      <c r="G50" s="107"/>
    </row>
    <row r="51" spans="1:7" ht="15.75" thickTop="1" x14ac:dyDescent="0.25"/>
  </sheetData>
  <mergeCells count="5">
    <mergeCell ref="C9:D9"/>
    <mergeCell ref="C41:D41"/>
    <mergeCell ref="C47:D47"/>
    <mergeCell ref="C7:D7"/>
    <mergeCell ref="C8:D8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</vt:lpstr>
      <vt:lpstr>Estimated</vt:lpstr>
      <vt:lpstr>Actual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2016-03-21T10:12:04Z</cp:lastPrinted>
  <dcterms:created xsi:type="dcterms:W3CDTF">2016-01-17T18:13:50Z</dcterms:created>
  <dcterms:modified xsi:type="dcterms:W3CDTF">2016-03-21T10:14:41Z</dcterms:modified>
</cp:coreProperties>
</file>